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e8343c8944b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Übersicht" sheetId="1" r:id="Rfd717bfc000d4146"/>
    <x:sheet xmlns:r="http://schemas.openxmlformats.org/officeDocument/2006/relationships" name="Gläubiger" sheetId="2" r:id="R350a531ff4d74495"/>
    <x:sheet xmlns:r="http://schemas.openxmlformats.org/officeDocument/2006/relationships" name="Zahlungen" sheetId="3" r:id="R7581fd12e7d8455e"/>
    <x:sheet xmlns:r="http://schemas.openxmlformats.org/officeDocument/2006/relationships" name="Vereinbarungen" sheetId="4" r:id="R3953917a36c94dae"/>
    <x:sheet xmlns:r="http://schemas.openxmlformats.org/officeDocument/2006/relationships" name="Fristen &amp; Termine" sheetId="5" r:id="R76109cc05a554f71"/>
    <x:sheet xmlns:r="http://schemas.openxmlformats.org/officeDocument/2006/relationships" name="Kommunikation" sheetId="6" r:id="Rd882527dbd6c40ba"/>
    <x:sheet xmlns:r="http://schemas.openxmlformats.org/officeDocument/2006/relationships" name="Dokumente" sheetId="7" r:id="R3694c3ba66a94712"/>
    <x:sheet xmlns:r="http://schemas.openxmlformats.org/officeDocument/2006/relationships" name="Auswertung" sheetId="8" r:id="R38e3a48631c944b2"/>
    <x:sheet xmlns:r="http://schemas.openxmlformats.org/officeDocument/2006/relationships" name="Anleitung" sheetId="9" r:id="R13849434e0234e7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#,##0.00 &quot;€&quot;"/>
    <x:numFmt numFmtId="201" formatCode="0"/>
    <x:numFmt numFmtId="202" formatCode="0.00%"/>
    <x:numFmt numFmtId="203" formatCode="dd.mm.yyyy"/>
    <x:numFmt numFmtId="204" formatCode="0%"/>
  </x:numFmts>
  <x:fonts count="5">
    <x:font>
      <x:sz val="11"/>
      <x:name val="Carlito"/>
    </x:font>
    <x:font>
      <x:b/>
      <x:sz val="11"/>
      <x:color rgb="FFFFFFFF"/>
      <x:name val="Carlito"/>
    </x:font>
    <x:font>
      <x:sz val="11"/>
      <x:color rgb="FF666666"/>
      <x:name val="Carlito"/>
    </x:font>
    <x:font>
      <x:b/>
      <x:sz val="11"/>
      <x:color rgb="FF123B5D"/>
      <x:name val="Carlito"/>
    </x:font>
    <x:font>
      <x:sz val="11"/>
      <x:color rgb="FF333333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23B5D"/>
      </x:patternFill>
    </x:fill>
    <x:fill>
      <x:patternFill patternType="solid">
        <x:fgColor rgb="FF1F5A7A"/>
      </x:patternFill>
    </x:fill>
    <x:fill>
      <x:patternFill patternType="solid">
        <x:fgColor rgb="FFEAF2F8"/>
      </x:patternFill>
    </x:fill>
    <x:fill>
      <x:patternFill patternType="solid">
        <x:fgColor rgb="FFFFF2CC"/>
      </x:patternFill>
    </x:fill>
  </x:fills>
  <x:borders count="6">
    <x:border/>
    <x:border/>
    <x:border>
      <x:bottom style="thin">
        <x:color rgb="FFFFFFFF"/>
      </x:bottom>
    </x:border>
    <x:border>
      <x:bottom style="thin">
        <x:color rgb="FFFFFFFF"/>
      </x:bottom>
    </x:border>
    <x:border>
      <x:bottom style="hair">
        <x:color rgb="FFD9E2EA"/>
      </x:bottom>
    </x:border>
    <x:border>
      <x:bottom style="hair">
        <x:color rgb="FFD9E2EA"/>
      </x:bottom>
    </x:border>
  </x:borders>
  <x:cellStyleXfs count="1">
    <x:xf numFmtId="0" fontId="0" fillId="0" borderId="0"/>
  </x:cellStyleXfs>
  <x:cellXfs count="115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2" fillId="0" borderId="1" xfId="0" applyNumberFormat="1" applyFont="1" applyFill="1" applyBorder="1"/>
    <x:xf numFmtId="0" fontId="2" fillId="0" borderId="1" xfId="0" applyNumberFormat="1" applyFont="1" applyFill="1" applyBorder="1" applyAlignment="1">
      <x:alignment wrapText="1"/>
    </x:xf>
    <x:xf numFmtId="0" fontId="0" fillId="3" borderId="0" xfId="0" applyNumberFormat="1" applyFont="1" applyFill="1" applyBorder="1"/>
    <x:xf numFmtId="0" fontId="1" fillId="3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horizontal="center" wrapText="1"/>
    </x:xf>
    <x:xf numFmtId="0" fontId="1" fillId="3" borderId="0" xfId="0" applyNumberFormat="1" applyFont="1" applyFill="1" applyBorder="1" applyAlignment="1">
      <x:alignment horizontal="center" vertical="center" wrapText="1"/>
    </x:xf>
    <x:xf numFmtId="0" fontId="0" fillId="3" borderId="1" xfId="0" applyNumberFormat="1" applyFont="1" applyFill="1" applyBorder="1"/>
    <x:xf numFmtId="0" fontId="1" fillId="3" borderId="1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horizontal="center" wrapText="1"/>
    </x:xf>
    <x:xf numFmtId="0" fontId="1" fillId="3" borderId="1" xfId="0" applyNumberFormat="1" applyFont="1" applyFill="1" applyBorder="1" applyAlignment="1">
      <x:alignment horizontal="center"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horizontal="center" wrapText="1"/>
    </x:xf>
    <x:xf numFmtId="0" fontId="3" fillId="4" borderId="0" xfId="0" applyNumberFormat="1" applyFont="1" applyFill="1" applyBorder="1" applyAlignment="1">
      <x:alignment horizontal="center" vertical="center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200" fontId="3" fillId="4" borderId="0" xfId="0" applyNumberFormat="1" applyFont="1" applyFill="1" applyBorder="1" applyAlignment="1">
      <x:alignment horizontal="center" vertical="center" wrapText="1"/>
    </x:xf>
    <x:xf numFmtId="200" fontId="3" fillId="4" borderId="1" xfId="0" applyNumberFormat="1" applyFont="1" applyFill="1" applyBorder="1" applyAlignment="1">
      <x:alignment horizontal="center" vertical="center" wrapText="1"/>
    </x:xf>
    <x:xf numFmtId="201" fontId="3" fillId="4" borderId="0" xfId="0" applyNumberFormat="1" applyFont="1" applyFill="1" applyBorder="1" applyAlignment="1">
      <x:alignment horizontal="center" vertical="center" wrapText="1"/>
    </x:xf>
    <x:xf numFmtId="201" fontId="3" fillId="4" borderId="1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/>
    <x:xf numFmtId="0" fontId="1" fillId="3" borderId="2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horizontal="center" wrapText="1"/>
    </x:xf>
    <x:xf numFmtId="0" fontId="1" fillId="3" borderId="2" xfId="0" applyNumberFormat="1" applyFont="1" applyFill="1" applyBorder="1" applyAlignment="1">
      <x:alignment horizontal="center" vertical="center" wrapText="1"/>
    </x:xf>
    <x:xf numFmtId="0" fontId="1" fillId="3" borderId="3" xfId="0" applyNumberFormat="1" applyFont="1" applyFill="1" applyBorder="1"/>
    <x:xf numFmtId="0" fontId="1" fillId="3" borderId="3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horizontal="center" wrapText="1"/>
    </x:xf>
    <x:xf numFmtId="0" fontId="1" fillId="3" borderId="3" xfId="0" applyNumberFormat="1" applyFont="1" applyFill="1" applyBorder="1" applyAlignment="1">
      <x:alignment horizontal="center" vertical="center" wrapText="1"/>
    </x:xf>
    <x:xf numFmtId="0" fontId="4" fillId="0" borderId="0" xfId="0" applyNumberFormat="1" applyFont="1" applyFill="1" applyBorder="1"/>
    <x:xf numFmtId="0" fontId="4" fillId="0" borderId="4" xfId="0" applyNumberFormat="1" applyFont="1" applyFill="1" applyBorder="1"/>
    <x:xf numFmtId="0" fontId="4" fillId="0" borderId="4" xfId="0" applyNumberFormat="1" applyFont="1" applyFill="1" applyBorder="1" applyAlignment="1">
      <x:alignment wrapText="1"/>
    </x:xf>
    <x:xf numFmtId="0" fontId="4" fillId="0" borderId="4" xfId="0" applyNumberFormat="1" applyFont="1" applyFill="1" applyBorder="1" applyAlignment="1">
      <x:alignment vertical="center" wrapText="1"/>
    </x:xf>
    <x:xf numFmtId="0" fontId="4" fillId="0" borderId="1" xfId="0" applyNumberFormat="1" applyFont="1" applyFill="1" applyBorder="1"/>
    <x:xf numFmtId="0" fontId="4" fillId="0" borderId="5" xfId="0" applyNumberFormat="1" applyFont="1" applyFill="1" applyBorder="1"/>
    <x:xf numFmtId="0" fontId="4" fillId="0" borderId="5" xfId="0" applyNumberFormat="1" applyFont="1" applyFill="1" applyBorder="1" applyAlignment="1">
      <x:alignment wrapText="1"/>
    </x:xf>
    <x:xf numFmtId="0" fontId="4" fillId="0" borderId="5" xfId="0" applyNumberFormat="1" applyFont="1" applyFill="1" applyBorder="1" applyAlignment="1">
      <x:alignment vertical="center" wrapText="1"/>
    </x:xf>
    <x:xf numFmtId="0" fontId="4" fillId="4" borderId="4" xfId="0" applyNumberFormat="1" applyFont="1" applyFill="1" applyBorder="1" applyAlignment="1">
      <x:alignment vertical="center" wrapText="1"/>
    </x:xf>
    <x:xf numFmtId="0" fontId="4" fillId="4" borderId="5" xfId="0" applyNumberFormat="1" applyFont="1" applyFill="1" applyBorder="1" applyAlignment="1">
      <x:alignment vertical="center" wrapText="1"/>
    </x:xf>
    <x:xf numFmtId="201" fontId="4" fillId="4" borderId="4" xfId="0" applyNumberFormat="1" applyFont="1" applyFill="1" applyBorder="1" applyAlignment="1">
      <x:alignment vertical="center" wrapText="1"/>
    </x:xf>
    <x:xf numFmtId="201" fontId="4" fillId="4" borderId="5" xfId="0" applyNumberFormat="1" applyFont="1" applyFill="1" applyBorder="1" applyAlignment="1">
      <x:alignment vertical="center" wrapText="1"/>
    </x:xf>
    <x:xf numFmtId="200" fontId="4" fillId="4" borderId="4" xfId="0" applyNumberFormat="1" applyFont="1" applyFill="1" applyBorder="1" applyAlignment="1">
      <x:alignment vertical="center" wrapText="1"/>
    </x:xf>
    <x:xf numFmtId="200" fontId="4" fillId="4" borderId="5" xfId="0" applyNumberFormat="1" applyFont="1" applyFill="1" applyBorder="1" applyAlignment="1">
      <x:alignment vertical="center" wrapText="1"/>
    </x:xf>
    <x:xf numFmtId="200" fontId="4" fillId="0" borderId="4" xfId="0" applyNumberFormat="1" applyFont="1" applyFill="1" applyBorder="1" applyAlignment="1">
      <x:alignment vertical="center" wrapText="1"/>
    </x:xf>
    <x:xf numFmtId="200" fontId="4" fillId="0" borderId="5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/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4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4" fillId="5" borderId="4" xfId="0" applyNumberFormat="1" applyFont="1" applyFill="1" applyBorder="1" applyAlignment="1">
      <x:alignment wrapText="1"/>
    </x:xf>
    <x:xf numFmtId="0" fontId="4" fillId="5" borderId="0" xfId="0" applyNumberFormat="1" applyFont="1" applyFill="1" applyBorder="1" applyAlignment="1">
      <x:alignment vertical="center" wrapText="1"/>
    </x:xf>
    <x:xf numFmtId="0" fontId="4" fillId="5" borderId="4" xfId="0" applyNumberFormat="1" applyFont="1" applyFill="1" applyBorder="1" applyAlignment="1">
      <x:alignment vertical="center" wrapText="1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5" xfId="0" applyNumberFormat="1" applyFont="1" applyFill="1" applyBorder="1"/>
    <x:xf numFmtId="0" fontId="4" fillId="5" borderId="1" xfId="0" applyNumberFormat="1" applyFont="1" applyFill="1" applyBorder="1" applyAlignment="1">
      <x:alignment wrapText="1"/>
    </x:xf>
    <x:xf numFmtId="0" fontId="4" fillId="5" borderId="5" xfId="0" applyNumberFormat="1" applyFont="1" applyFill="1" applyBorder="1" applyAlignment="1">
      <x:alignment wrapText="1"/>
    </x:xf>
    <x:xf numFmtId="0" fontId="4" fillId="5" borderId="1" xfId="0" applyNumberFormat="1" applyFont="1" applyFill="1" applyBorder="1" applyAlignment="1">
      <x:alignment vertical="center" wrapText="1"/>
    </x:xf>
    <x:xf numFmtId="0" fontId="4" fillId="5" borderId="5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/>
    <x:xf numFmtId="0" fontId="4" fillId="4" borderId="4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4" fillId="4" borderId="4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1" xfId="0" applyNumberFormat="1" applyFont="1" applyFill="1" applyBorder="1"/>
    <x:xf numFmtId="0" fontId="4" fillId="4" borderId="5" xfId="0" applyNumberFormat="1" applyFont="1" applyFill="1" applyBorder="1"/>
    <x:xf numFmtId="0" fontId="4" fillId="4" borderId="1" xfId="0" applyNumberFormat="1" applyFont="1" applyFill="1" applyBorder="1" applyAlignment="1">
      <x:alignment wrapText="1"/>
    </x:xf>
    <x:xf numFmtId="0" fontId="4" fillId="4" borderId="5" xfId="0" applyNumberFormat="1" applyFont="1" applyFill="1" applyBorder="1" applyAlignment="1">
      <x:alignment wrapText="1"/>
    </x:xf>
    <x:xf numFmtId="0" fontId="4" fillId="4" borderId="1" xfId="0" applyNumberFormat="1" applyFont="1" applyFill="1" applyBorder="1" applyAlignment="1">
      <x:alignment vertical="center" wrapText="1"/>
    </x:xf>
    <x:xf numFmtId="200" fontId="4" fillId="5" borderId="0" xfId="0" applyNumberFormat="1" applyFont="1" applyFill="1" applyBorder="1" applyAlignment="1">
      <x:alignment vertical="center" wrapText="1"/>
    </x:xf>
    <x:xf numFmtId="200" fontId="4" fillId="4" borderId="0" xfId="0" applyNumberFormat="1" applyFont="1" applyFill="1" applyBorder="1" applyAlignment="1">
      <x:alignment vertical="center" wrapText="1"/>
    </x:xf>
    <x:xf numFmtId="200" fontId="4" fillId="5" borderId="4" xfId="0" applyNumberFormat="1" applyFont="1" applyFill="1" applyBorder="1" applyAlignment="1">
      <x:alignment vertical="center" wrapText="1"/>
    </x:xf>
    <x:xf numFmtId="200" fontId="4" fillId="5" borderId="1" xfId="0" applyNumberFormat="1" applyFont="1" applyFill="1" applyBorder="1" applyAlignment="1">
      <x:alignment vertical="center" wrapText="1"/>
    </x:xf>
    <x:xf numFmtId="200" fontId="4" fillId="4" borderId="1" xfId="0" applyNumberFormat="1" applyFont="1" applyFill="1" applyBorder="1" applyAlignment="1">
      <x:alignment vertical="center" wrapText="1"/>
    </x:xf>
    <x:xf numFmtId="200" fontId="4" fillId="5" borderId="5" xfId="0" applyNumberFormat="1" applyFont="1" applyFill="1" applyBorder="1" applyAlignment="1">
      <x:alignment vertical="center" wrapText="1"/>
    </x:xf>
    <x:xf numFmtId="202" fontId="4" fillId="5" borderId="0" xfId="0" applyNumberFormat="1" applyFont="1" applyFill="1" applyBorder="1" applyAlignment="1">
      <x:alignment vertical="center" wrapText="1"/>
    </x:xf>
    <x:xf numFmtId="202" fontId="4" fillId="5" borderId="4" xfId="0" applyNumberFormat="1" applyFont="1" applyFill="1" applyBorder="1" applyAlignment="1">
      <x:alignment vertical="center" wrapText="1"/>
    </x:xf>
    <x:xf numFmtId="202" fontId="4" fillId="5" borderId="1" xfId="0" applyNumberFormat="1" applyFont="1" applyFill="1" applyBorder="1" applyAlignment="1">
      <x:alignment vertical="center" wrapText="1"/>
    </x:xf>
    <x:xf numFmtId="202" fontId="4" fillId="5" borderId="5" xfId="0" applyNumberFormat="1" applyFont="1" applyFill="1" applyBorder="1" applyAlignment="1">
      <x:alignment vertical="center" wrapText="1"/>
    </x:xf>
    <x:xf numFmtId="203" fontId="4" fillId="5" borderId="0" xfId="0" applyNumberFormat="1" applyFont="1" applyFill="1" applyBorder="1" applyAlignment="1">
      <x:alignment vertical="center" wrapText="1"/>
    </x:xf>
    <x:xf numFmtId="203" fontId="4" fillId="5" borderId="4" xfId="0" applyNumberFormat="1" applyFont="1" applyFill="1" applyBorder="1" applyAlignment="1">
      <x:alignment vertical="center" wrapText="1"/>
    </x:xf>
    <x:xf numFmtId="203" fontId="4" fillId="5" borderId="1" xfId="0" applyNumberFormat="1" applyFont="1" applyFill="1" applyBorder="1" applyAlignment="1">
      <x:alignment vertical="center" wrapText="1"/>
    </x:xf>
    <x:xf numFmtId="203" fontId="4" fillId="5" borderId="5" xfId="0" applyNumberFormat="1" applyFont="1" applyFill="1" applyBorder="1" applyAlignment="1">
      <x:alignment vertical="center" wrapText="1"/>
    </x:xf>
    <x:xf numFmtId="203" fontId="4" fillId="4" borderId="0" xfId="0" applyNumberFormat="1" applyFont="1" applyFill="1" applyBorder="1" applyAlignment="1">
      <x:alignment vertical="center" wrapText="1"/>
    </x:xf>
    <x:xf numFmtId="203" fontId="4" fillId="4" borderId="4" xfId="0" applyNumberFormat="1" applyFont="1" applyFill="1" applyBorder="1" applyAlignment="1">
      <x:alignment vertical="center" wrapText="1"/>
    </x:xf>
    <x:xf numFmtId="203" fontId="4" fillId="4" borderId="1" xfId="0" applyNumberFormat="1" applyFont="1" applyFill="1" applyBorder="1" applyAlignment="1">
      <x:alignment vertical="center" wrapText="1"/>
    </x:xf>
    <x:xf numFmtId="203" fontId="4" fillId="4" borderId="5" xfId="0" applyNumberFormat="1" applyFont="1" applyFill="1" applyBorder="1" applyAlignment="1">
      <x:alignment vertical="center" wrapText="1"/>
    </x:xf>
    <x:xf numFmtId="204" fontId="4" fillId="4" borderId="0" xfId="0" applyNumberFormat="1" applyFont="1" applyFill="1" applyBorder="1" applyAlignment="1">
      <x:alignment vertical="center" wrapText="1"/>
    </x:xf>
    <x:xf numFmtId="204" fontId="4" fillId="4" borderId="4" xfId="0" applyNumberFormat="1" applyFont="1" applyFill="1" applyBorder="1" applyAlignment="1">
      <x:alignment vertical="center" wrapText="1"/>
    </x:xf>
    <x:xf numFmtId="204" fontId="4" fillId="4" borderId="1" xfId="0" applyNumberFormat="1" applyFont="1" applyFill="1" applyBorder="1" applyAlignment="1">
      <x:alignment vertical="center" wrapText="1"/>
    </x:xf>
    <x:xf numFmtId="204" fontId="4" fillId="4" borderId="5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center" wrapText="1"/>
    </x:xf>
    <x:xf numFmtId="0" fontId="4" fillId="0" borderId="1" xfId="0" applyNumberFormat="1" applyFont="1" applyFill="1" applyBorder="1" applyAlignment="1">
      <x:alignment wrapText="1"/>
    </x:xf>
    <x:xf numFmtId="0" fontId="4" fillId="0" borderId="1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4">
    <x:dxf>
      <x:font>
        <x:b/>
        <x:color rgb="FF9C0006"/>
      </x:font>
      <x:fill>
        <x:patternFill>
          <x:bgColor rgb="FFF4CCCC"/>
        </x:patternFill>
      </x:fill>
    </x:dxf>
    <x:dxf>
      <x:font>
        <x:b/>
      </x:font>
      <x:fill>
        <x:patternFill>
          <x:bgColor rgb="FFFCE5CD"/>
        </x:patternFill>
      </x:fill>
    </x:dxf>
    <x:dxf>
      <x:font>
        <x:b/>
        <x:color rgb="FF9C0006"/>
      </x:font>
      <x:fill>
        <x:patternFill>
          <x:bgColor rgb="FFF4CCCC"/>
        </x:patternFill>
      </x:fill>
    </x:dxf>
    <x:dxf>
      <x:font>
        <x:b/>
      </x:font>
      <x:fill>
        <x:patternFill>
          <x:bgColor rgb="FFFCE5CD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aa04abd174493a" /><Relationship Type="http://schemas.openxmlformats.org/officeDocument/2006/relationships/theme" Target="/xl/theme/theme1.xml" Id="R1ce98657646844ef" /><Relationship Type="http://schemas.openxmlformats.org/officeDocument/2006/relationships/sharedStrings" Target="/xl/sharedStrings.xml" Id="R7bfee0ce516d498c" /><Relationship Type="http://schemas.openxmlformats.org/officeDocument/2006/relationships/worksheet" Target="/xl/worksheets/sheet1.xml" Id="Rfd717bfc000d4146" /><Relationship Type="http://schemas.openxmlformats.org/officeDocument/2006/relationships/worksheet" Target="/xl/worksheets/sheet2.xml" Id="R350a531ff4d74495" /><Relationship Type="http://schemas.openxmlformats.org/officeDocument/2006/relationships/worksheet" Target="/xl/worksheets/sheet3.xml" Id="R7581fd12e7d8455e" /><Relationship Type="http://schemas.openxmlformats.org/officeDocument/2006/relationships/worksheet" Target="/xl/worksheets/sheet4.xml" Id="R3953917a36c94dae" /><Relationship Type="http://schemas.openxmlformats.org/officeDocument/2006/relationships/worksheet" Target="/xl/worksheets/sheet5.xml" Id="R76109cc05a554f71" /><Relationship Type="http://schemas.openxmlformats.org/officeDocument/2006/relationships/worksheet" Target="/xl/worksheets/sheet6.xml" Id="Rd882527dbd6c40ba" /><Relationship Type="http://schemas.openxmlformats.org/officeDocument/2006/relationships/worksheet" Target="/xl/worksheets/sheet7.xml" Id="R3694c3ba66a94712" /><Relationship Type="http://schemas.openxmlformats.org/officeDocument/2006/relationships/worksheet" Target="/xl/worksheets/sheet8.xml" Id="R38e3a48631c944b2" /><Relationship Type="http://schemas.openxmlformats.org/officeDocument/2006/relationships/worksheet" Target="/xl/worksheets/sheet9.xml" Id="R13849434e0234e79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313942f77fd84353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Restschuld nach Phase</a:t>
            </a:r>
          </a:p>
        </c:rich>
      </c:tx>
    </c:title>
    <c:plotArea>
      <c:barChart>
        <c:barDir val="col"/>
        <c:varyColors val="0"/>
        <c:ser>
          <c:idx val="0"/>
          <c:order val="0"/>
          <c:tx>
            <c:v>Restschuld</c:v>
          </c:tx>
          <c:cat>
            <c:strRef>
              <c:f>'Übersicht'!$B$27:$B$31</c:f>
              <c:strCache>
                <c:ptCount val="0"/>
              </c:strCache>
            </c:strRef>
          </c:cat>
          <c:val>
            <c:numRef>
              <c:f>'Übersicht'!$C$27:$C$31</c:f>
              <c:numCache>
                <c:formatCode>#,##0.00 "€"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6</xdr:col>
      <xdr:colOff>0</xdr:colOff>
      <xdr:row>24</xdr:row>
      <xdr:rowOff>0</xdr:rowOff>
    </xdr:from>
    <xdr:to>
      <xdr:col>14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313942f77fd8435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34e69ee28568469d" /></Relationships>
</file>

<file path=xl/worksheets/sheet1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18" hidden="0" customWidth="1"/>
    <x:col min="3" max="3" width="16" hidden="0" customWidth="1"/>
    <x:col min="4" max="4" width="16" hidden="0" customWidth="1"/>
    <x:col min="5" max="5" width="16" hidden="0" customWidth="1"/>
    <x:col min="6" max="6" width="3" hidden="0" customWidth="1"/>
    <x:col min="7" max="7" width="18" hidden="0" customWidth="1"/>
    <x:col min="8" max="8" width="16" hidden="0" customWidth="1"/>
    <x:col min="9" max="9" width="16" hidden="0" customWidth="1"/>
    <x:col min="10" max="10" width="16" hidden="0" customWidth="1"/>
    <x:col min="11" max="11" width="3" hidden="0" customWidth="1"/>
    <x:col min="12" max="12" width="18" hidden="0" customWidth="1"/>
    <x:col min="13" max="13" width="16" hidden="0" customWidth="1"/>
    <x:col min="14" max="14" width="16" hidden="0" customWidth="1"/>
  </x:cols>
  <x:sheetData>
    <x:row r="2" ht="32" customHeight="1">
      <x:c r="B2" s="5" t="str">
        <x:v>NurGeld Gläubigerverwaltung Pro</x:v>
      </x:c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5"/>
      <x:c r="N2" s="5"/>
    </x:row>
    <x:row r="3">
      <x:c r="B3" s="64"/>
      <x:c r="C3" s="64"/>
      <x:c r="D3" s="64"/>
      <x:c r="E3" s="64"/>
      <x:c r="F3" s="64"/>
      <x:c r="G3" s="64"/>
      <x:c r="H3" s="64"/>
      <x:c r="I3" s="64"/>
      <x:c r="J3" s="64"/>
      <x:c r="K3" s="64"/>
      <x:c r="L3" s="64"/>
      <x:c r="M3" s="64"/>
      <x:c r="N3" s="64"/>
    </x:row>
    <x:row r="4" ht="32" customHeight="1">
      <x:c r="B4" s="11" t="str">
        <x:v>Gläubiger, Forderungen, Zahlungen, Vereinbarungen und Fristen zentral verwalten – mit automatischer Priorisierung und Auswertung.</x:v>
      </x:c>
      <x:c r="C4" s="11"/>
      <x:c r="D4" s="11"/>
      <x:c r="E4" s="11"/>
      <x:c r="F4" s="11"/>
      <x:c r="G4" s="11"/>
      <x:c r="H4" s="11"/>
      <x:c r="I4" s="11"/>
      <x:c r="J4" s="11"/>
      <x:c r="K4" s="11"/>
      <x:c r="L4" s="11"/>
      <x:c r="M4" s="11"/>
      <x:c r="N4" s="11"/>
    </x:row>
    <x:row r="5">
      <x:c r="B5" s="64"/>
      <x:c r="C5" s="64"/>
      <x:c r="D5" s="64"/>
      <x:c r="E5" s="64"/>
      <x:c r="F5" s="64"/>
      <x:c r="G5" s="64"/>
      <x:c r="H5" s="64"/>
      <x:c r="I5" s="64"/>
      <x:c r="J5" s="64"/>
      <x:c r="K5" s="64"/>
      <x:c r="L5" s="64"/>
      <x:c r="M5" s="64"/>
      <x:c r="N5" s="64"/>
    </x:row>
    <x:row r="6">
      <x:c r="B6" s="64"/>
      <x:c r="C6" s="64"/>
      <x:c r="D6" s="64"/>
      <x:c r="E6" s="64"/>
      <x:c r="F6" s="64"/>
      <x:c r="G6" s="64"/>
      <x:c r="H6" s="64"/>
      <x:c r="I6" s="64"/>
      <x:c r="J6" s="64"/>
      <x:c r="K6" s="64"/>
      <x:c r="L6" s="64"/>
      <x:c r="M6" s="64"/>
      <x:c r="N6" s="64"/>
    </x:row>
    <x:row r="7">
      <x:c r="B7" s="18" t="str">
        <x:v>Gesamte Restschuld</x:v>
      </x:c>
      <x:c r="C7" s="18" t="str">
        <x:v>Gesamte Restschuld</x:v>
      </x:c>
      <x:c r="D7" s="18" t="str">
        <x:v>Gesamte Restschuld</x:v>
      </x:c>
      <x:c r="E7" s="18" t="str">
        <x:v>Gesamte Restschuld</x:v>
      </x:c>
      <x:c r="F7" s="64"/>
      <x:c r="G7" s="18" t="str">
        <x:v>Monatliche Raten</x:v>
      </x:c>
      <x:c r="H7" s="18" t="str">
        <x:v>Monatliche Raten</x:v>
      </x:c>
      <x:c r="I7" s="18" t="str">
        <x:v>Monatliche Raten</x:v>
      </x:c>
      <x:c r="J7" s="18" t="str">
        <x:v>Monatliche Raten</x:v>
      </x:c>
      <x:c r="K7" s="64"/>
      <x:c r="L7" s="18" t="str">
        <x:v>Offene Fristen</x:v>
      </x:c>
      <x:c r="M7" s="18" t="str">
        <x:v>Offene Fristen</x:v>
      </x:c>
      <x:c r="N7" s="18" t="str">
        <x:v>Offene Fristen</x:v>
      </x:c>
    </x:row>
    <x:row r="8">
      <x:c r="B8" s="34" t="n">
        <x:f>SUM('Gläubiger'!H8:H157)</x:f>
        <x:v>0</x:v>
      </x:c>
      <x:c r="C8" s="34"/>
      <x:c r="D8" s="34"/>
      <x:c r="E8" s="34"/>
      <x:c r="F8" s="64"/>
      <x:c r="G8" s="34" t="n">
        <x:f>SUM('Gläubiger'!I8:I157)</x:f>
        <x:v>0</x:v>
      </x:c>
      <x:c r="H8" s="34"/>
      <x:c r="I8" s="34"/>
      <x:c r="J8" s="34"/>
      <x:c r="K8" s="64"/>
      <x:c r="L8" s="36" t="n">
        <x:f>COUNTIFS('Fristen &amp; Termine'!K8:K307,"Offen")</x:f>
        <x:v>0</x:v>
      </x:c>
      <x:c r="M8" s="36"/>
      <x:c r="N8" s="36"/>
    </x:row>
    <x:row r="9">
      <x:c r="B9" s="34"/>
      <x:c r="C9" s="34"/>
      <x:c r="D9" s="34"/>
      <x:c r="E9" s="34"/>
      <x:c r="F9" s="64"/>
      <x:c r="G9" s="34"/>
      <x:c r="H9" s="34"/>
      <x:c r="I9" s="34"/>
      <x:c r="J9" s="34"/>
      <x:c r="K9" s="64"/>
      <x:c r="L9" s="36"/>
      <x:c r="M9" s="36"/>
      <x:c r="N9" s="36"/>
    </x:row>
    <x:row r="10">
      <x:c r="B10" s="64"/>
      <x:c r="C10" s="64"/>
      <x:c r="D10" s="64"/>
      <x:c r="E10" s="64"/>
      <x:c r="F10" s="64"/>
      <x:c r="G10" s="64"/>
      <x:c r="H10" s="64"/>
      <x:c r="I10" s="64"/>
      <x:c r="J10" s="64"/>
      <x:c r="K10" s="64"/>
      <x:c r="L10" s="64"/>
      <x:c r="M10" s="64"/>
      <x:c r="N10" s="64"/>
    </x:row>
    <x:row r="11">
      <x:c r="B11" s="11" t="str">
        <x:v>Die Übersicht aktualisiert sich automatisch. Gelbe Felder in den Eingabeblättern werden gepflegt; hellblaue Felder enthalten Berechnungen. Kritische Fristen und hohe Prioritäten werden optisch hervorgehoben.</x:v>
      </x:c>
      <x:c r="C11" s="11"/>
      <x:c r="D11" s="11"/>
      <x:c r="E11" s="11"/>
      <x:c r="F11" s="11"/>
      <x:c r="G11" s="11"/>
      <x:c r="H11" s="11"/>
      <x:c r="I11" s="11"/>
      <x:c r="J11" s="11"/>
      <x:c r="K11" s="11"/>
      <x:c r="L11" s="11"/>
      <x:c r="M11" s="11"/>
      <x:c r="N11" s="11"/>
    </x:row>
    <x:row r="12">
      <x:c r="B12" s="11"/>
      <x:c r="C12" s="11"/>
      <x:c r="D12" s="11"/>
      <x:c r="E12" s="11"/>
      <x:c r="F12" s="11"/>
      <x:c r="G12" s="11"/>
      <x:c r="H12" s="11"/>
      <x:c r="I12" s="11"/>
      <x:c r="J12" s="11"/>
      <x:c r="K12" s="11"/>
      <x:c r="L12" s="11"/>
      <x:c r="M12" s="11"/>
      <x:c r="N12" s="11"/>
    </x:row>
    <x:row r="13">
      <x:c r="B13" s="64"/>
      <x:c r="C13" s="64"/>
      <x:c r="D13" s="64"/>
      <x:c r="E13" s="64"/>
      <x:c r="F13" s="64"/>
      <x:c r="G13" s="64"/>
      <x:c r="H13" s="64"/>
      <x:c r="I13" s="64"/>
      <x:c r="J13" s="64"/>
      <x:c r="K13" s="64"/>
      <x:c r="L13" s="64"/>
      <x:c r="M13" s="64"/>
      <x:c r="N13" s="64"/>
    </x:row>
    <x:row r="14">
      <x:c r="B14" s="64"/>
      <x:c r="C14" s="64"/>
      <x:c r="D14" s="64"/>
      <x:c r="E14" s="64"/>
      <x:c r="F14" s="64"/>
      <x:c r="G14" s="64"/>
      <x:c r="H14" s="64"/>
      <x:c r="I14" s="64"/>
      <x:c r="J14" s="64"/>
      <x:c r="K14" s="64"/>
      <x:c r="L14" s="64"/>
      <x:c r="M14" s="64"/>
      <x:c r="N14" s="64"/>
    </x:row>
    <x:row r="15">
      <x:c r="B15" s="38" t="str">
        <x:v>Steuerungsübersicht</x:v>
      </x:c>
      <x:c r="C15" s="38"/>
      <x:c r="D15" s="38"/>
      <x:c r="E15" s="38"/>
      <x:c r="F15" s="38"/>
      <x:c r="G15" s="38"/>
      <x:c r="H15" s="38"/>
      <x:c r="I15" s="38"/>
      <x:c r="J15" s="38"/>
      <x:c r="K15" s="38"/>
      <x:c r="L15" s="38"/>
      <x:c r="M15" s="38"/>
      <x:c r="N15" s="38"/>
    </x:row>
    <x:row r="16">
      <x:c r="B16" s="43" t="str">
        <x:v>Kennzahl</x:v>
      </x:c>
      <x:c r="C16" s="43"/>
      <x:c r="D16" s="43"/>
      <x:c r="E16" s="43" t="str">
        <x:v>Wert</x:v>
      </x:c>
      <x:c r="F16" s="64"/>
      <x:c r="G16" s="64"/>
      <x:c r="H16" s="64"/>
      <x:c r="I16" s="64"/>
      <x:c r="J16" s="64"/>
      <x:c r="K16" s="64"/>
      <x:c r="L16" s="64"/>
      <x:c r="M16" s="64"/>
      <x:c r="N16" s="64"/>
    </x:row>
    <x:row r="17">
      <x:c r="B17" s="51" t="str">
        <x:v>Aktive Gläubiger</x:v>
      </x:c>
      <x:c r="C17" s="51"/>
      <x:c r="D17" s="51"/>
      <x:c r="E17" s="58" t="n">
        <x:f>COUNTIFS('Gläubiger'!K8:K157,"&lt;&gt;Erledigt",'Gläubiger'!C8:C157,"&lt;&gt;")</x:f>
        <x:v>0</x:v>
      </x:c>
      <x:c r="F17" s="51"/>
      <x:c r="G17" s="51" t="str">
        <x:v>Anzahl noch nicht erledigter Forderungen</x:v>
      </x:c>
      <x:c r="H17" s="51"/>
      <x:c r="I17" s="51"/>
      <x:c r="J17" s="51"/>
      <x:c r="K17" s="64"/>
      <x:c r="L17" s="64"/>
      <x:c r="M17" s="64"/>
      <x:c r="N17" s="64"/>
    </x:row>
    <x:row r="18">
      <x:c r="B18" s="51" t="str">
        <x:v>Hohe / kritische Priorität</x:v>
      </x:c>
      <x:c r="C18" s="51"/>
      <x:c r="D18" s="51"/>
      <x:c r="E18" s="58" t="n">
        <x:f>COUNTIF('Gläubiger'!M8:M157,"Hoch")+COUNTIF('Gläubiger'!M8:M157,"Kritisch")</x:f>
        <x:v>0</x:v>
      </x:c>
      <x:c r="F18" s="51"/>
      <x:c r="G18" s="51" t="str">
        <x:v>Vorgänge mit erhöhtem Handlungsbedarf</x:v>
      </x:c>
      <x:c r="H18" s="51"/>
      <x:c r="I18" s="51"/>
      <x:c r="J18" s="51"/>
      <x:c r="K18" s="64"/>
      <x:c r="L18" s="64"/>
      <x:c r="M18" s="64"/>
      <x:c r="N18" s="64"/>
    </x:row>
    <x:row r="19">
      <x:c r="B19" s="51" t="str">
        <x:v>Inkasso / Vollstreckung</x:v>
      </x:c>
      <x:c r="C19" s="51"/>
      <x:c r="D19" s="51"/>
      <x:c r="E19" s="58" t="n">
        <x:f>COUNTIF('Gläubiger'!L8:L157,"Inkasso")+COUNTIF('Gläubiger'!L8:L157,"Vollstreckung")</x:f>
        <x:v>0</x:v>
      </x:c>
      <x:c r="F19" s="51"/>
      <x:c r="G19" s="51" t="str">
        <x:v>Forderungen in fortgeschrittener Eskalationsphase</x:v>
      </x:c>
      <x:c r="H19" s="51"/>
      <x:c r="I19" s="51"/>
      <x:c r="J19" s="51"/>
      <x:c r="K19" s="64"/>
      <x:c r="L19" s="64"/>
      <x:c r="M19" s="64"/>
      <x:c r="N19" s="64"/>
    </x:row>
    <x:row r="20">
      <x:c r="B20" s="51" t="str">
        <x:v>Überfällige Fristen</x:v>
      </x:c>
      <x:c r="C20" s="51"/>
      <x:c r="D20" s="51"/>
      <x:c r="E20" s="58" t="n">
        <x:f>COUNTIFS('Fristen &amp; Termine'!K8:K307,"Offen",'Fristen &amp; Termine'!G8:G307,"&lt;"&amp;TODAY())</x:f>
        <x:v>0</x:v>
      </x:c>
      <x:c r="F20" s="51"/>
      <x:c r="G20" s="51" t="str">
        <x:v>Offene Vorgänge mit überschrittenem Termin</x:v>
      </x:c>
      <x:c r="H20" s="51"/>
      <x:c r="I20" s="51"/>
      <x:c r="J20" s="51"/>
      <x:c r="K20" s="64"/>
      <x:c r="L20" s="64"/>
      <x:c r="M20" s="64"/>
      <x:c r="N20" s="64"/>
    </x:row>
    <x:row r="21">
      <x:c r="B21" s="51" t="str">
        <x:v>Vereinbarungen aktiv</x:v>
      </x:c>
      <x:c r="C21" s="51"/>
      <x:c r="D21" s="51"/>
      <x:c r="E21" s="58" t="n">
        <x:f>COUNTIF('Vereinbarungen'!K8:K157,"Aktiv")</x:f>
        <x:v>0</x:v>
      </x:c>
      <x:c r="F21" s="51"/>
      <x:c r="G21" s="51" t="str">
        <x:v>Aktive Raten- oder Vergleichsvereinbarungen</x:v>
      </x:c>
      <x:c r="H21" s="51"/>
      <x:c r="I21" s="51"/>
      <x:c r="J21" s="51"/>
      <x:c r="K21" s="64"/>
      <x:c r="L21" s="64"/>
      <x:c r="M21" s="64"/>
      <x:c r="N21" s="64"/>
    </x:row>
    <x:row r="22">
      <x:c r="B22" s="51" t="str">
        <x:v>Zahlungen laufender Monat</x:v>
      </x:c>
      <x:c r="C22" s="51"/>
      <x:c r="D22" s="51"/>
      <x:c r="E22" s="60" t="n">
        <x:f>SUMIF('Zahlungen'!J8:J507,TEXT(TODAY(),"MM/YYYY"),'Zahlungen'!F8:F507)</x:f>
        <x:v>0</x:v>
      </x:c>
      <x:c r="F22" s="51"/>
      <x:c r="G22" s="51" t="str">
        <x:v>Im aktuellen Monat erfasste Zahlungen</x:v>
      </x:c>
      <x:c r="H22" s="51"/>
      <x:c r="I22" s="51"/>
      <x:c r="J22" s="51"/>
      <x:c r="K22" s="64"/>
      <x:c r="L22" s="64"/>
      <x:c r="M22" s="64"/>
      <x:c r="N22" s="64"/>
    </x:row>
    <x:row r="23">
      <x:c r="B23" s="64"/>
      <x:c r="C23" s="64"/>
      <x:c r="D23" s="64"/>
      <x:c r="E23" s="64"/>
      <x:c r="F23" s="64"/>
      <x:c r="G23" s="64"/>
      <x:c r="H23" s="64"/>
      <x:c r="I23" s="64"/>
      <x:c r="J23" s="64"/>
      <x:c r="K23" s="64"/>
      <x:c r="L23" s="64"/>
      <x:c r="M23" s="64"/>
      <x:c r="N23" s="64"/>
    </x:row>
    <x:row r="24">
      <x:c r="B24" s="64"/>
      <x:c r="C24" s="64"/>
      <x:c r="D24" s="64"/>
      <x:c r="E24" s="64"/>
      <x:c r="F24" s="64"/>
      <x:c r="G24" s="64"/>
      <x:c r="H24" s="64"/>
      <x:c r="I24" s="64"/>
      <x:c r="J24" s="64"/>
      <x:c r="K24" s="64"/>
      <x:c r="L24" s="64"/>
      <x:c r="M24" s="64"/>
      <x:c r="N24" s="64"/>
    </x:row>
    <x:row r="25">
      <x:c r="B25" s="38" t="str">
        <x:v>Restschuld nach Eskalationsphase</x:v>
      </x:c>
      <x:c r="C25" s="38"/>
      <x:c r="D25" s="38"/>
      <x:c r="E25" s="38"/>
      <x:c r="F25" s="38"/>
      <x:c r="G25" s="64"/>
      <x:c r="H25" s="64"/>
      <x:c r="I25" s="64"/>
      <x:c r="J25" s="64"/>
      <x:c r="K25" s="64"/>
      <x:c r="L25" s="64"/>
      <x:c r="M25" s="64"/>
      <x:c r="N25" s="64"/>
    </x:row>
    <x:row r="26">
      <x:c r="B26" s="43" t="str">
        <x:v>Phase</x:v>
      </x:c>
      <x:c r="C26" s="43" t="str">
        <x:v>Restschuld</x:v>
      </x:c>
      <x:c r="D26" s="64"/>
      <x:c r="E26" s="64"/>
      <x:c r="F26" s="64"/>
      <x:c r="G26" s="64"/>
      <x:c r="H26" s="64"/>
      <x:c r="I26" s="64"/>
      <x:c r="J26" s="64"/>
      <x:c r="K26" s="64"/>
      <x:c r="L26" s="64"/>
      <x:c r="M26" s="64"/>
      <x:c r="N26" s="64"/>
    </x:row>
    <x:row r="27">
      <x:c r="B27" s="51" t="str">
        <x:v>Regulär</x:v>
      </x:c>
      <x:c r="C27" s="62" t="n">
        <x:f>SUMIF('Gläubiger'!L8:L157,B27,'Gläubiger'!H8:H157)</x:f>
        <x:v>0</x:v>
      </x:c>
      <x:c r="D27" s="64"/>
      <x:c r="E27" s="64"/>
      <x:c r="F27" s="64"/>
      <x:c r="G27" s="64"/>
      <x:c r="H27" s="64"/>
      <x:c r="I27" s="64"/>
      <x:c r="J27" s="64"/>
      <x:c r="K27" s="64"/>
      <x:c r="L27" s="64"/>
      <x:c r="M27" s="64"/>
      <x:c r="N27" s="64"/>
    </x:row>
    <x:row r="28">
      <x:c r="B28" s="51" t="str">
        <x:v>Mahnung</x:v>
      </x:c>
      <x:c r="C28" s="62" t="n">
        <x:f>SUMIF('Gläubiger'!L8:L157,B28,'Gläubiger'!H8:H157)</x:f>
        <x:v>0</x:v>
      </x:c>
      <x:c r="D28" s="64"/>
      <x:c r="E28" s="64"/>
      <x:c r="F28" s="64"/>
      <x:c r="G28" s="64"/>
      <x:c r="H28" s="64"/>
      <x:c r="I28" s="64"/>
      <x:c r="J28" s="64"/>
      <x:c r="K28" s="64"/>
      <x:c r="L28" s="64"/>
      <x:c r="M28" s="64"/>
      <x:c r="N28" s="64"/>
    </x:row>
    <x:row r="29">
      <x:c r="B29" s="51" t="str">
        <x:v>Inkasso</x:v>
      </x:c>
      <x:c r="C29" s="62" t="n">
        <x:f>SUMIF('Gläubiger'!L8:L157,B29,'Gläubiger'!H8:H157)</x:f>
        <x:v>0</x:v>
      </x:c>
      <x:c r="D29" s="64"/>
      <x:c r="E29" s="64"/>
      <x:c r="F29" s="64"/>
      <x:c r="G29" s="64"/>
      <x:c r="H29" s="64"/>
      <x:c r="I29" s="64"/>
      <x:c r="J29" s="64"/>
      <x:c r="K29" s="64"/>
      <x:c r="L29" s="64"/>
      <x:c r="M29" s="64"/>
      <x:c r="N29" s="64"/>
    </x:row>
    <x:row r="30">
      <x:c r="B30" s="51" t="str">
        <x:v>Vollstreckung</x:v>
      </x:c>
      <x:c r="C30" s="62" t="n">
        <x:f>SUMIF('Gläubiger'!L8:L157,B30,'Gläubiger'!H8:H157)</x:f>
        <x:v>0</x:v>
      </x:c>
      <x:c r="D30" s="64"/>
      <x:c r="E30" s="64"/>
      <x:c r="F30" s="64"/>
      <x:c r="G30" s="64"/>
      <x:c r="H30" s="64"/>
      <x:c r="I30" s="64"/>
      <x:c r="J30" s="64"/>
      <x:c r="K30" s="64"/>
      <x:c r="L30" s="64"/>
      <x:c r="M30" s="64"/>
      <x:c r="N30" s="64"/>
    </x:row>
    <x:row r="31">
      <x:c r="B31" s="51" t="str">
        <x:v>Gericht / Titel</x:v>
      </x:c>
      <x:c r="C31" s="62" t="n">
        <x:f>SUMIF('Gläubiger'!L8:L157,B31,'Gläubiger'!H8:H157)</x:f>
        <x:v>0</x:v>
      </x:c>
      <x:c r="D31" s="64"/>
      <x:c r="E31" s="64"/>
      <x:c r="F31" s="64"/>
      <x:c r="G31" s="64"/>
      <x:c r="H31" s="64"/>
      <x:c r="I31" s="64"/>
      <x:c r="J31" s="64"/>
      <x:c r="K31" s="64"/>
      <x:c r="L31" s="64"/>
      <x:c r="M31" s="64"/>
      <x:c r="N31" s="64"/>
    </x:row>
    <x:row r="32">
      <x:c r="B32" s="64"/>
      <x:c r="C32" s="64"/>
      <x:c r="D32" s="64"/>
      <x:c r="E32" s="64"/>
      <x:c r="F32" s="64"/>
      <x:c r="G32" s="64"/>
      <x:c r="H32" s="64"/>
      <x:c r="I32" s="64"/>
      <x:c r="J32" s="64"/>
      <x:c r="K32" s="64"/>
      <x:c r="L32" s="64"/>
      <x:c r="M32" s="64"/>
      <x:c r="N32" s="64"/>
    </x:row>
    <x:row r="33">
      <x:c r="B33" s="64"/>
      <x:c r="C33" s="64"/>
      <x:c r="D33" s="64"/>
      <x:c r="E33" s="64"/>
      <x:c r="F33" s="64"/>
      <x:c r="G33" s="64"/>
      <x:c r="H33" s="64"/>
      <x:c r="I33" s="64"/>
      <x:c r="J33" s="64"/>
      <x:c r="K33" s="64"/>
      <x:c r="L33" s="64"/>
      <x:c r="M33" s="64"/>
      <x:c r="N33" s="64"/>
    </x:row>
    <x:row r="34">
      <x:c r="B34" s="64"/>
      <x:c r="C34" s="64"/>
      <x:c r="D34" s="64"/>
      <x:c r="E34" s="64"/>
      <x:c r="F34" s="64"/>
      <x:c r="G34" s="64"/>
      <x:c r="H34" s="64"/>
      <x:c r="I34" s="64"/>
      <x:c r="J34" s="64"/>
      <x:c r="K34" s="64"/>
      <x:c r="L34" s="64"/>
      <x:c r="M34" s="64"/>
      <x:c r="N34" s="64"/>
    </x:row>
    <x:row r="35">
      <x:c r="B35" s="64"/>
      <x:c r="C35" s="64"/>
      <x:c r="D35" s="64"/>
      <x:c r="E35" s="64"/>
      <x:c r="F35" s="64"/>
      <x:c r="G35" s="64"/>
      <x:c r="H35" s="64"/>
      <x:c r="I35" s="64"/>
      <x:c r="J35" s="64"/>
      <x:c r="K35" s="64"/>
      <x:c r="L35" s="64"/>
      <x:c r="M35" s="64"/>
      <x:c r="N35" s="64"/>
    </x:row>
    <x:row r="36">
      <x:c r="B36" s="64"/>
      <x:c r="C36" s="64"/>
      <x:c r="D36" s="64"/>
      <x:c r="E36" s="64"/>
      <x:c r="F36" s="64"/>
      <x:c r="G36" s="64"/>
      <x:c r="H36" s="64"/>
      <x:c r="I36" s="64"/>
      <x:c r="J36" s="64"/>
      <x:c r="K36" s="64"/>
      <x:c r="L36" s="64"/>
      <x:c r="M36" s="64"/>
      <x:c r="N36" s="64"/>
    </x:row>
    <x:row r="37">
      <x:c r="B37" s="64"/>
      <x:c r="C37" s="64"/>
      <x:c r="D37" s="64"/>
      <x:c r="E37" s="64"/>
      <x:c r="F37" s="64"/>
      <x:c r="G37" s="64"/>
      <x:c r="H37" s="64"/>
      <x:c r="I37" s="64"/>
      <x:c r="J37" s="64"/>
      <x:c r="K37" s="64"/>
      <x:c r="L37" s="64"/>
      <x:c r="M37" s="64"/>
      <x:c r="N37" s="64"/>
    </x:row>
    <x:row r="38">
      <x:c r="B38" s="64"/>
      <x:c r="C38" s="64"/>
      <x:c r="D38" s="64"/>
      <x:c r="E38" s="64"/>
      <x:c r="F38" s="64"/>
      <x:c r="G38" s="64"/>
      <x:c r="H38" s="64"/>
      <x:c r="I38" s="64"/>
      <x:c r="J38" s="64"/>
      <x:c r="K38" s="64"/>
      <x:c r="L38" s="64"/>
      <x:c r="M38" s="64"/>
      <x:c r="N38" s="64"/>
    </x:row>
  </x:sheetData>
  <x:mergeCells>
    <x:mergeCell ref="B2:N2"/>
    <x:mergeCell ref="B4:N4"/>
    <x:mergeCell ref="B7:E7"/>
    <x:mergeCell ref="B8:E9"/>
    <x:mergeCell ref="G7:J7"/>
    <x:mergeCell ref="G8:J9"/>
    <x:mergeCell ref="L7:N7"/>
    <x:mergeCell ref="L8:N9"/>
    <x:mergeCell ref="B11:N12"/>
    <x:mergeCell ref="B15:N15"/>
    <x:mergeCell ref="B16:D16"/>
    <x:mergeCell ref="B17:D17"/>
    <x:mergeCell ref="G17:J17"/>
    <x:mergeCell ref="B18:D18"/>
    <x:mergeCell ref="G18:J18"/>
    <x:mergeCell ref="B19:D19"/>
    <x:mergeCell ref="G19:J19"/>
    <x:mergeCell ref="B20:D20"/>
    <x:mergeCell ref="G20:J20"/>
    <x:mergeCell ref="B21:D21"/>
    <x:mergeCell ref="G21:J21"/>
    <x:mergeCell ref="B22:D22"/>
    <x:mergeCell ref="G22:J22"/>
    <x:mergeCell ref="B25:F25"/>
  </x:mergeCells>
  <x:pageMargins left="0.7" right="0.7" top="0.75" bottom="0.75" header="0.3" footer="0.3"/>
  <x:drawing xmlns:r="http://schemas.openxmlformats.org/officeDocument/2006/relationships" r:id="R34e69ee28568469d"/>
</x:worksheet>
</file>

<file path=xl/worksheets/sheet2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13" hidden="0" customWidth="1"/>
    <x:col min="3" max="3" width="24" hidden="0" customWidth="1"/>
    <x:col min="4" max="4" width="18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4" hidden="0" customWidth="1"/>
    <x:col min="10" max="10" width="11" hidden="0" customWidth="1"/>
    <x:col min="11" max="11" width="13" hidden="0" customWidth="1"/>
    <x:col min="12" max="12" width="17" hidden="0" customWidth="1"/>
    <x:col min="13" max="13" width="12" hidden="0" customWidth="1"/>
    <x:col min="14" max="14" width="18" hidden="0" customWidth="1"/>
    <x:col min="15" max="15" width="15" hidden="0" customWidth="1"/>
    <x:col min="16" max="16" width="15" hidden="0" customWidth="1"/>
    <x:col min="17" max="17" width="20" hidden="0" customWidth="1"/>
    <x:col min="18" max="18" width="16" hidden="0" customWidth="1"/>
    <x:col min="19" max="19" width="24" hidden="0" customWidth="1"/>
    <x:col min="20" max="20" width="32" hidden="0" customWidth="1"/>
    <x:col min="21" max="21" width="16" hidden="0" customWidth="1"/>
  </x:cols>
  <x:sheetData>
    <x:row r="2" ht="32" customHeight="1">
      <x:c r="B2" s="5" t="str">
        <x:v>NurGeld Gläubigerstammdaten</x:v>
      </x:c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</x:row>
    <x:row r="4" ht="32" customHeight="1">
      <x:c r="B4" s="11" t="str">
        <x:v>Jede Forderung erhält eine eindeutige ID. Beträge und Status werden hier gepflegt; Zahlungen und Restschuld werden automatisch verknüpft.</x:v>
      </x:c>
      <x:c r="C4" s="11"/>
      <x:c r="D4" s="11"/>
      <x:c r="E4" s="11"/>
      <x:c r="F4" s="11"/>
      <x:c r="G4" s="11"/>
      <x:c r="H4" s="11"/>
      <x:c r="I4" s="11"/>
      <x:c r="J4" s="11"/>
      <x:c r="K4" s="11"/>
      <x:c r="L4" s="11"/>
      <x:c r="M4" s="11"/>
      <x:c r="N4" s="11"/>
      <x:c r="O4" s="11"/>
      <x:c r="P4" s="11"/>
      <x:c r="Q4" s="11"/>
      <x:c r="R4" s="11"/>
      <x:c r="S4" s="11"/>
      <x:c r="T4" s="11"/>
      <x:c r="U4" s="11"/>
    </x:row>
    <x:row r="7" ht="36" customHeight="1">
      <x:c r="B7" s="43" t="str">
        <x:v>Gläubiger-ID</x:v>
      </x:c>
      <x:c r="C7" s="43" t="str">
        <x:v>Gläubiger / Anbieter</x:v>
      </x:c>
      <x:c r="D7" s="43" t="str">
        <x:v>Forderungsart</x:v>
      </x:c>
      <x:c r="E7" s="43" t="str">
        <x:v>Aktuelle Forderung</x:v>
      </x:c>
      <x:c r="F7" s="43" t="str">
        <x:v>Erfasste Zahlungen</x:v>
      </x:c>
      <x:c r="G7" s="43" t="str">
        <x:v>Restschuld</x:v>
      </x:c>
      <x:c r="H7" s="43" t="str">
        <x:v>Monatsrate</x:v>
      </x:c>
      <x:c r="I7" s="43" t="str">
        <x:v>Zins p.a.</x:v>
      </x:c>
      <x:c r="J7" s="43" t="str">
        <x:v>Status</x:v>
      </x:c>
      <x:c r="K7" s="43" t="str">
        <x:v>Phase</x:v>
      </x:c>
      <x:c r="L7" s="43" t="str">
        <x:v>Priorität</x:v>
      </x:c>
      <x:c r="M7" s="43" t="str">
        <x:v>Aktenzeichen</x:v>
      </x:c>
      <x:c r="N7" s="43" t="str">
        <x:v>Forderungsdatum</x:v>
      </x:c>
      <x:c r="O7" s="43" t="str">
        <x:v>Nächste Fälligkeit</x:v>
      </x:c>
      <x:c r="P7" s="43" t="str">
        <x:v>Kontaktperson</x:v>
      </x:c>
      <x:c r="Q7" s="43" t="str">
        <x:v>Telefon</x:v>
      </x:c>
      <x:c r="R7" s="43" t="str">
        <x:v>E-Mail</x:v>
      </x:c>
      <x:c r="S7" s="43" t="str">
        <x:v>Notiz</x:v>
      </x:c>
      <x:c r="T7" s="43" t="str">
        <x:v>Zahlungsfortschritt</x:v>
      </x:c>
      <x:c r="U7" s="43" t="str">
        <x:v>Letzte Zahlung</x:v>
      </x:c>
    </x:row>
    <x:row r="8">
      <x:c r="B8" s="70"/>
      <x:c r="C8" s="70"/>
      <x:c r="D8" s="89"/>
      <x:c r="E8" s="89"/>
      <x:c r="F8" s="89"/>
      <x:c r="G8" s="90" t="n">
        <x:f>SUMIF('Zahlungen'!C$8:C$507,B8,'Zahlungen'!F$8:F$507)</x:f>
        <x:v>0</x:v>
      </x:c>
      <x:c r="H8" s="90" t="str">
        <x:f>IF(D8="","",MAX(D8-G8,0))</x:f>
      </x:c>
      <x:c r="I8" s="89"/>
      <x:c r="J8" s="95"/>
      <x:c r="K8" s="70"/>
      <x:c r="L8" s="70"/>
      <x:c r="M8" s="70"/>
      <x:c r="N8" s="99"/>
      <x:c r="O8" s="99"/>
      <x:c r="P8" s="70"/>
      <x:c r="Q8" s="70"/>
      <x:c r="R8" s="70"/>
      <x:c r="S8" s="70"/>
      <x:c r="T8" s="107" t="str">
        <x:f>IF(D8="","",IFERROR(MIN(G8/D8,1),0))</x:f>
      </x:c>
      <x:c r="U8" s="103" t="str">
        <x:f>IF(B8="","",IFERROR(LOOKUP(2,1/('Zahlungen'!C$8:C$507=B8),'Zahlungen'!B$8:B$507),""))</x:f>
      </x:c>
    </x:row>
    <x:row r="9">
      <x:c r="B9" s="70"/>
      <x:c r="C9" s="70"/>
      <x:c r="D9" s="89"/>
      <x:c r="E9" s="89"/>
      <x:c r="F9" s="89"/>
      <x:c r="G9" s="90" t="n">
        <x:f>SUMIF('Zahlungen'!C$8:C$507,B9,'Zahlungen'!F$8:F$507)</x:f>
        <x:v>0</x:v>
      </x:c>
      <x:c r="H9" s="90" t="str">
        <x:f>IF(D9="","",MAX(D9-G9,0))</x:f>
      </x:c>
      <x:c r="I9" s="89"/>
      <x:c r="J9" s="95"/>
      <x:c r="K9" s="70"/>
      <x:c r="L9" s="70"/>
      <x:c r="M9" s="70"/>
      <x:c r="N9" s="99"/>
      <x:c r="O9" s="99"/>
      <x:c r="P9" s="70"/>
      <x:c r="Q9" s="70"/>
      <x:c r="R9" s="70"/>
      <x:c r="S9" s="70"/>
      <x:c r="T9" s="107" t="str">
        <x:f>IF(D9="","",IFERROR(MIN(G9/D9,1),0))</x:f>
      </x:c>
      <x:c r="U9" s="103" t="str">
        <x:f>IF(B9="","",IFERROR(LOOKUP(2,1/('Zahlungen'!C$8:C$507=B9),'Zahlungen'!B$8:B$507),""))</x:f>
      </x:c>
    </x:row>
    <x:row r="10">
      <x:c r="B10" s="70"/>
      <x:c r="C10" s="70"/>
      <x:c r="D10" s="89"/>
      <x:c r="E10" s="89"/>
      <x:c r="F10" s="89"/>
      <x:c r="G10" s="90" t="n">
        <x:f>SUMIF('Zahlungen'!C$8:C$507,B10,'Zahlungen'!F$8:F$507)</x:f>
        <x:v>0</x:v>
      </x:c>
      <x:c r="H10" s="90" t="str">
        <x:f>IF(D10="","",MAX(D10-G10,0))</x:f>
      </x:c>
      <x:c r="I10" s="89"/>
      <x:c r="J10" s="95"/>
      <x:c r="K10" s="70"/>
      <x:c r="L10" s="70"/>
      <x:c r="M10" s="70"/>
      <x:c r="N10" s="99"/>
      <x:c r="O10" s="99"/>
      <x:c r="P10" s="70"/>
      <x:c r="Q10" s="70"/>
      <x:c r="R10" s="70"/>
      <x:c r="S10" s="70"/>
      <x:c r="T10" s="107" t="str">
        <x:f>IF(D10="","",IFERROR(MIN(G10/D10,1),0))</x:f>
      </x:c>
      <x:c r="U10" s="103" t="str">
        <x:f>IF(B10="","",IFERROR(LOOKUP(2,1/('Zahlungen'!C$8:C$507=B10),'Zahlungen'!B$8:B$507),""))</x:f>
      </x:c>
    </x:row>
    <x:row r="11">
      <x:c r="B11" s="70"/>
      <x:c r="C11" s="70"/>
      <x:c r="D11" s="89"/>
      <x:c r="E11" s="89"/>
      <x:c r="F11" s="89"/>
      <x:c r="G11" s="90" t="n">
        <x:f>SUMIF('Zahlungen'!C$8:C$507,B11,'Zahlungen'!F$8:F$507)</x:f>
        <x:v>0</x:v>
      </x:c>
      <x:c r="H11" s="90" t="str">
        <x:f>IF(D11="","",MAX(D11-G11,0))</x:f>
      </x:c>
      <x:c r="I11" s="89"/>
      <x:c r="J11" s="95"/>
      <x:c r="K11" s="70"/>
      <x:c r="L11" s="70"/>
      <x:c r="M11" s="70"/>
      <x:c r="N11" s="99"/>
      <x:c r="O11" s="99"/>
      <x:c r="P11" s="70"/>
      <x:c r="Q11" s="70"/>
      <x:c r="R11" s="70"/>
      <x:c r="S11" s="70"/>
      <x:c r="T11" s="107" t="str">
        <x:f>IF(D11="","",IFERROR(MIN(G11/D11,1),0))</x:f>
      </x:c>
      <x:c r="U11" s="103" t="str">
        <x:f>IF(B11="","",IFERROR(LOOKUP(2,1/('Zahlungen'!C$8:C$507=B11),'Zahlungen'!B$8:B$507),""))</x:f>
      </x:c>
    </x:row>
    <x:row r="12">
      <x:c r="B12" s="70"/>
      <x:c r="C12" s="70"/>
      <x:c r="D12" s="89"/>
      <x:c r="E12" s="89"/>
      <x:c r="F12" s="89"/>
      <x:c r="G12" s="90" t="n">
        <x:f>SUMIF('Zahlungen'!C$8:C$507,B12,'Zahlungen'!F$8:F$507)</x:f>
        <x:v>0</x:v>
      </x:c>
      <x:c r="H12" s="90" t="str">
        <x:f>IF(D12="","",MAX(D12-G12,0))</x:f>
      </x:c>
      <x:c r="I12" s="89"/>
      <x:c r="J12" s="95"/>
      <x:c r="K12" s="70"/>
      <x:c r="L12" s="70"/>
      <x:c r="M12" s="70"/>
      <x:c r="N12" s="99"/>
      <x:c r="O12" s="99"/>
      <x:c r="P12" s="70"/>
      <x:c r="Q12" s="70"/>
      <x:c r="R12" s="70"/>
      <x:c r="S12" s="70"/>
      <x:c r="T12" s="107" t="str">
        <x:f>IF(D12="","",IFERROR(MIN(G12/D12,1),0))</x:f>
      </x:c>
      <x:c r="U12" s="103" t="str">
        <x:f>IF(B12="","",IFERROR(LOOKUP(2,1/('Zahlungen'!C$8:C$507=B12),'Zahlungen'!B$8:B$507),""))</x:f>
      </x:c>
    </x:row>
    <x:row r="13">
      <x:c r="B13" s="70"/>
      <x:c r="C13" s="70"/>
      <x:c r="D13" s="89"/>
      <x:c r="E13" s="89"/>
      <x:c r="F13" s="89"/>
      <x:c r="G13" s="90" t="n">
        <x:f>SUMIF('Zahlungen'!C$8:C$507,B13,'Zahlungen'!F$8:F$507)</x:f>
        <x:v>0</x:v>
      </x:c>
      <x:c r="H13" s="90" t="str">
        <x:f>IF(D13="","",MAX(D13-G13,0))</x:f>
      </x:c>
      <x:c r="I13" s="89"/>
      <x:c r="J13" s="95"/>
      <x:c r="K13" s="70"/>
      <x:c r="L13" s="70"/>
      <x:c r="M13" s="70"/>
      <x:c r="N13" s="99"/>
      <x:c r="O13" s="99"/>
      <x:c r="P13" s="70"/>
      <x:c r="Q13" s="70"/>
      <x:c r="R13" s="70"/>
      <x:c r="S13" s="70"/>
      <x:c r="T13" s="107" t="str">
        <x:f>IF(D13="","",IFERROR(MIN(G13/D13,1),0))</x:f>
      </x:c>
      <x:c r="U13" s="103" t="str">
        <x:f>IF(B13="","",IFERROR(LOOKUP(2,1/('Zahlungen'!C$8:C$507=B13),'Zahlungen'!B$8:B$507),""))</x:f>
      </x:c>
    </x:row>
    <x:row r="14">
      <x:c r="B14" s="70"/>
      <x:c r="C14" s="70"/>
      <x:c r="D14" s="89"/>
      <x:c r="E14" s="89"/>
      <x:c r="F14" s="89"/>
      <x:c r="G14" s="90" t="n">
        <x:f>SUMIF('Zahlungen'!C$8:C$507,B14,'Zahlungen'!F$8:F$507)</x:f>
        <x:v>0</x:v>
      </x:c>
      <x:c r="H14" s="90" t="str">
        <x:f>IF(D14="","",MAX(D14-G14,0))</x:f>
      </x:c>
      <x:c r="I14" s="89"/>
      <x:c r="J14" s="95"/>
      <x:c r="K14" s="70"/>
      <x:c r="L14" s="70"/>
      <x:c r="M14" s="70"/>
      <x:c r="N14" s="99"/>
      <x:c r="O14" s="99"/>
      <x:c r="P14" s="70"/>
      <x:c r="Q14" s="70"/>
      <x:c r="R14" s="70"/>
      <x:c r="S14" s="70"/>
      <x:c r="T14" s="107" t="str">
        <x:f>IF(D14="","",IFERROR(MIN(G14/D14,1),0))</x:f>
      </x:c>
      <x:c r="U14" s="103" t="str">
        <x:f>IF(B14="","",IFERROR(LOOKUP(2,1/('Zahlungen'!C$8:C$507=B14),'Zahlungen'!B$8:B$507),""))</x:f>
      </x:c>
    </x:row>
    <x:row r="15">
      <x:c r="B15" s="70"/>
      <x:c r="C15" s="70"/>
      <x:c r="D15" s="89"/>
      <x:c r="E15" s="89"/>
      <x:c r="F15" s="89"/>
      <x:c r="G15" s="90" t="n">
        <x:f>SUMIF('Zahlungen'!C$8:C$507,B15,'Zahlungen'!F$8:F$507)</x:f>
        <x:v>0</x:v>
      </x:c>
      <x:c r="H15" s="90" t="str">
        <x:f>IF(D15="","",MAX(D15-G15,0))</x:f>
      </x:c>
      <x:c r="I15" s="89"/>
      <x:c r="J15" s="95"/>
      <x:c r="K15" s="70"/>
      <x:c r="L15" s="70"/>
      <x:c r="M15" s="70"/>
      <x:c r="N15" s="99"/>
      <x:c r="O15" s="99"/>
      <x:c r="P15" s="70"/>
      <x:c r="Q15" s="70"/>
      <x:c r="R15" s="70"/>
      <x:c r="S15" s="70"/>
      <x:c r="T15" s="107" t="str">
        <x:f>IF(D15="","",IFERROR(MIN(G15/D15,1),0))</x:f>
      </x:c>
      <x:c r="U15" s="103" t="str">
        <x:f>IF(B15="","",IFERROR(LOOKUP(2,1/('Zahlungen'!C$8:C$507=B15),'Zahlungen'!B$8:B$507),""))</x:f>
      </x:c>
    </x:row>
    <x:row r="16">
      <x:c r="B16" s="70"/>
      <x:c r="C16" s="70"/>
      <x:c r="D16" s="89"/>
      <x:c r="E16" s="89"/>
      <x:c r="F16" s="89"/>
      <x:c r="G16" s="90" t="n">
        <x:f>SUMIF('Zahlungen'!C$8:C$507,B16,'Zahlungen'!F$8:F$507)</x:f>
        <x:v>0</x:v>
      </x:c>
      <x:c r="H16" s="90" t="str">
        <x:f>IF(D16="","",MAX(D16-G16,0))</x:f>
      </x:c>
      <x:c r="I16" s="89"/>
      <x:c r="J16" s="95"/>
      <x:c r="K16" s="70"/>
      <x:c r="L16" s="70"/>
      <x:c r="M16" s="70"/>
      <x:c r="N16" s="99"/>
      <x:c r="O16" s="99"/>
      <x:c r="P16" s="70"/>
      <x:c r="Q16" s="70"/>
      <x:c r="R16" s="70"/>
      <x:c r="S16" s="70"/>
      <x:c r="T16" s="107" t="str">
        <x:f>IF(D16="","",IFERROR(MIN(G16/D16,1),0))</x:f>
      </x:c>
      <x:c r="U16" s="103" t="str">
        <x:f>IF(B16="","",IFERROR(LOOKUP(2,1/('Zahlungen'!C$8:C$507=B16),'Zahlungen'!B$8:B$507),""))</x:f>
      </x:c>
    </x:row>
    <x:row r="17">
      <x:c r="B17" s="70"/>
      <x:c r="C17" s="70"/>
      <x:c r="D17" s="89"/>
      <x:c r="E17" s="89"/>
      <x:c r="F17" s="89"/>
      <x:c r="G17" s="90" t="n">
        <x:f>SUMIF('Zahlungen'!C$8:C$507,B17,'Zahlungen'!F$8:F$507)</x:f>
        <x:v>0</x:v>
      </x:c>
      <x:c r="H17" s="90" t="str">
        <x:f>IF(D17="","",MAX(D17-G17,0))</x:f>
      </x:c>
      <x:c r="I17" s="89"/>
      <x:c r="J17" s="95"/>
      <x:c r="K17" s="70"/>
      <x:c r="L17" s="70"/>
      <x:c r="M17" s="70"/>
      <x:c r="N17" s="99"/>
      <x:c r="O17" s="99"/>
      <x:c r="P17" s="70"/>
      <x:c r="Q17" s="70"/>
      <x:c r="R17" s="70"/>
      <x:c r="S17" s="70"/>
      <x:c r="T17" s="107" t="str">
        <x:f>IF(D17="","",IFERROR(MIN(G17/D17,1),0))</x:f>
      </x:c>
      <x:c r="U17" s="103" t="str">
        <x:f>IF(B17="","",IFERROR(LOOKUP(2,1/('Zahlungen'!C$8:C$507=B17),'Zahlungen'!B$8:B$507),""))</x:f>
      </x:c>
    </x:row>
    <x:row r="18">
      <x:c r="B18" s="70"/>
      <x:c r="C18" s="70"/>
      <x:c r="D18" s="89"/>
      <x:c r="E18" s="89"/>
      <x:c r="F18" s="89"/>
      <x:c r="G18" s="90" t="n">
        <x:f>SUMIF('Zahlungen'!C$8:C$507,B18,'Zahlungen'!F$8:F$507)</x:f>
        <x:v>0</x:v>
      </x:c>
      <x:c r="H18" s="90" t="str">
        <x:f>IF(D18="","",MAX(D18-G18,0))</x:f>
      </x:c>
      <x:c r="I18" s="89"/>
      <x:c r="J18" s="95"/>
      <x:c r="K18" s="70"/>
      <x:c r="L18" s="70"/>
      <x:c r="M18" s="70"/>
      <x:c r="N18" s="99"/>
      <x:c r="O18" s="99"/>
      <x:c r="P18" s="70"/>
      <x:c r="Q18" s="70"/>
      <x:c r="R18" s="70"/>
      <x:c r="S18" s="70"/>
      <x:c r="T18" s="107" t="str">
        <x:f>IF(D18="","",IFERROR(MIN(G18/D18,1),0))</x:f>
      </x:c>
      <x:c r="U18" s="103" t="str">
        <x:f>IF(B18="","",IFERROR(LOOKUP(2,1/('Zahlungen'!C$8:C$507=B18),'Zahlungen'!B$8:B$507),""))</x:f>
      </x:c>
    </x:row>
    <x:row r="19">
      <x:c r="B19" s="70"/>
      <x:c r="C19" s="70"/>
      <x:c r="D19" s="89"/>
      <x:c r="E19" s="89"/>
      <x:c r="F19" s="89"/>
      <x:c r="G19" s="90" t="n">
        <x:f>SUMIF('Zahlungen'!C$8:C$507,B19,'Zahlungen'!F$8:F$507)</x:f>
        <x:v>0</x:v>
      </x:c>
      <x:c r="H19" s="90" t="str">
        <x:f>IF(D19="","",MAX(D19-G19,0))</x:f>
      </x:c>
      <x:c r="I19" s="89"/>
      <x:c r="J19" s="95"/>
      <x:c r="K19" s="70"/>
      <x:c r="L19" s="70"/>
      <x:c r="M19" s="70"/>
      <x:c r="N19" s="99"/>
      <x:c r="O19" s="99"/>
      <x:c r="P19" s="70"/>
      <x:c r="Q19" s="70"/>
      <x:c r="R19" s="70"/>
      <x:c r="S19" s="70"/>
      <x:c r="T19" s="107" t="str">
        <x:f>IF(D19="","",IFERROR(MIN(G19/D19,1),0))</x:f>
      </x:c>
      <x:c r="U19" s="103" t="str">
        <x:f>IF(B19="","",IFERROR(LOOKUP(2,1/('Zahlungen'!C$8:C$507=B19),'Zahlungen'!B$8:B$507),""))</x:f>
      </x:c>
    </x:row>
    <x:row r="20">
      <x:c r="B20" s="70"/>
      <x:c r="C20" s="70"/>
      <x:c r="D20" s="89"/>
      <x:c r="E20" s="89"/>
      <x:c r="F20" s="89"/>
      <x:c r="G20" s="90" t="n">
        <x:f>SUMIF('Zahlungen'!C$8:C$507,B20,'Zahlungen'!F$8:F$507)</x:f>
        <x:v>0</x:v>
      </x:c>
      <x:c r="H20" s="90" t="str">
        <x:f>IF(D20="","",MAX(D20-G20,0))</x:f>
      </x:c>
      <x:c r="I20" s="89"/>
      <x:c r="J20" s="95"/>
      <x:c r="K20" s="70"/>
      <x:c r="L20" s="70"/>
      <x:c r="M20" s="70"/>
      <x:c r="N20" s="99"/>
      <x:c r="O20" s="99"/>
      <x:c r="P20" s="70"/>
      <x:c r="Q20" s="70"/>
      <x:c r="R20" s="70"/>
      <x:c r="S20" s="70"/>
      <x:c r="T20" s="107" t="str">
        <x:f>IF(D20="","",IFERROR(MIN(G20/D20,1),0))</x:f>
      </x:c>
      <x:c r="U20" s="103" t="str">
        <x:f>IF(B20="","",IFERROR(LOOKUP(2,1/('Zahlungen'!C$8:C$507=B20),'Zahlungen'!B$8:B$507),""))</x:f>
      </x:c>
    </x:row>
    <x:row r="21">
      <x:c r="B21" s="70"/>
      <x:c r="C21" s="70"/>
      <x:c r="D21" s="89"/>
      <x:c r="E21" s="89"/>
      <x:c r="F21" s="89"/>
      <x:c r="G21" s="90" t="n">
        <x:f>SUMIF('Zahlungen'!C$8:C$507,B21,'Zahlungen'!F$8:F$507)</x:f>
        <x:v>0</x:v>
      </x:c>
      <x:c r="H21" s="90" t="str">
        <x:f>IF(D21="","",MAX(D21-G21,0))</x:f>
      </x:c>
      <x:c r="I21" s="89"/>
      <x:c r="J21" s="95"/>
      <x:c r="K21" s="70"/>
      <x:c r="L21" s="70"/>
      <x:c r="M21" s="70"/>
      <x:c r="N21" s="99"/>
      <x:c r="O21" s="99"/>
      <x:c r="P21" s="70"/>
      <x:c r="Q21" s="70"/>
      <x:c r="R21" s="70"/>
      <x:c r="S21" s="70"/>
      <x:c r="T21" s="107" t="str">
        <x:f>IF(D21="","",IFERROR(MIN(G21/D21,1),0))</x:f>
      </x:c>
      <x:c r="U21" s="103" t="str">
        <x:f>IF(B21="","",IFERROR(LOOKUP(2,1/('Zahlungen'!C$8:C$507=B21),'Zahlungen'!B$8:B$507),""))</x:f>
      </x:c>
    </x:row>
    <x:row r="22">
      <x:c r="B22" s="70"/>
      <x:c r="C22" s="70"/>
      <x:c r="D22" s="89"/>
      <x:c r="E22" s="89"/>
      <x:c r="F22" s="89"/>
      <x:c r="G22" s="90" t="n">
        <x:f>SUMIF('Zahlungen'!C$8:C$507,B22,'Zahlungen'!F$8:F$507)</x:f>
        <x:v>0</x:v>
      </x:c>
      <x:c r="H22" s="90" t="str">
        <x:f>IF(D22="","",MAX(D22-G22,0))</x:f>
      </x:c>
      <x:c r="I22" s="89"/>
      <x:c r="J22" s="95"/>
      <x:c r="K22" s="70"/>
      <x:c r="L22" s="70"/>
      <x:c r="M22" s="70"/>
      <x:c r="N22" s="99"/>
      <x:c r="O22" s="99"/>
      <x:c r="P22" s="70"/>
      <x:c r="Q22" s="70"/>
      <x:c r="R22" s="70"/>
      <x:c r="S22" s="70"/>
      <x:c r="T22" s="107" t="str">
        <x:f>IF(D22="","",IFERROR(MIN(G22/D22,1),0))</x:f>
      </x:c>
      <x:c r="U22" s="103" t="str">
        <x:f>IF(B22="","",IFERROR(LOOKUP(2,1/('Zahlungen'!C$8:C$507=B22),'Zahlungen'!B$8:B$507),""))</x:f>
      </x:c>
    </x:row>
    <x:row r="23">
      <x:c r="B23" s="70"/>
      <x:c r="C23" s="70"/>
      <x:c r="D23" s="89"/>
      <x:c r="E23" s="89"/>
      <x:c r="F23" s="89"/>
      <x:c r="G23" s="90" t="n">
        <x:f>SUMIF('Zahlungen'!C$8:C$507,B23,'Zahlungen'!F$8:F$507)</x:f>
        <x:v>0</x:v>
      </x:c>
      <x:c r="H23" s="90" t="str">
        <x:f>IF(D23="","",MAX(D23-G23,0))</x:f>
      </x:c>
      <x:c r="I23" s="89"/>
      <x:c r="J23" s="95"/>
      <x:c r="K23" s="70"/>
      <x:c r="L23" s="70"/>
      <x:c r="M23" s="70"/>
      <x:c r="N23" s="99"/>
      <x:c r="O23" s="99"/>
      <x:c r="P23" s="70"/>
      <x:c r="Q23" s="70"/>
      <x:c r="R23" s="70"/>
      <x:c r="S23" s="70"/>
      <x:c r="T23" s="107" t="str">
        <x:f>IF(D23="","",IFERROR(MIN(G23/D23,1),0))</x:f>
      </x:c>
      <x:c r="U23" s="103" t="str">
        <x:f>IF(B23="","",IFERROR(LOOKUP(2,1/('Zahlungen'!C$8:C$507=B23),'Zahlungen'!B$8:B$507),""))</x:f>
      </x:c>
    </x:row>
    <x:row r="24">
      <x:c r="B24" s="70"/>
      <x:c r="C24" s="70"/>
      <x:c r="D24" s="89"/>
      <x:c r="E24" s="89"/>
      <x:c r="F24" s="89"/>
      <x:c r="G24" s="90" t="n">
        <x:f>SUMIF('Zahlungen'!C$8:C$507,B24,'Zahlungen'!F$8:F$507)</x:f>
        <x:v>0</x:v>
      </x:c>
      <x:c r="H24" s="90" t="str">
        <x:f>IF(D24="","",MAX(D24-G24,0))</x:f>
      </x:c>
      <x:c r="I24" s="89"/>
      <x:c r="J24" s="95"/>
      <x:c r="K24" s="70"/>
      <x:c r="L24" s="70"/>
      <x:c r="M24" s="70"/>
      <x:c r="N24" s="99"/>
      <x:c r="O24" s="99"/>
      <x:c r="P24" s="70"/>
      <x:c r="Q24" s="70"/>
      <x:c r="R24" s="70"/>
      <x:c r="S24" s="70"/>
      <x:c r="T24" s="107" t="str">
        <x:f>IF(D24="","",IFERROR(MIN(G24/D24,1),0))</x:f>
      </x:c>
      <x:c r="U24" s="103" t="str">
        <x:f>IF(B24="","",IFERROR(LOOKUP(2,1/('Zahlungen'!C$8:C$507=B24),'Zahlungen'!B$8:B$507),""))</x:f>
      </x:c>
    </x:row>
    <x:row r="25">
      <x:c r="B25" s="70"/>
      <x:c r="C25" s="70"/>
      <x:c r="D25" s="89"/>
      <x:c r="E25" s="89"/>
      <x:c r="F25" s="89"/>
      <x:c r="G25" s="90" t="n">
        <x:f>SUMIF('Zahlungen'!C$8:C$507,B25,'Zahlungen'!F$8:F$507)</x:f>
        <x:v>0</x:v>
      </x:c>
      <x:c r="H25" s="90" t="str">
        <x:f>IF(D25="","",MAX(D25-G25,0))</x:f>
      </x:c>
      <x:c r="I25" s="89"/>
      <x:c r="J25" s="95"/>
      <x:c r="K25" s="70"/>
      <x:c r="L25" s="70"/>
      <x:c r="M25" s="70"/>
      <x:c r="N25" s="99"/>
      <x:c r="O25" s="99"/>
      <x:c r="P25" s="70"/>
      <x:c r="Q25" s="70"/>
      <x:c r="R25" s="70"/>
      <x:c r="S25" s="70"/>
      <x:c r="T25" s="107" t="str">
        <x:f>IF(D25="","",IFERROR(MIN(G25/D25,1),0))</x:f>
      </x:c>
      <x:c r="U25" s="103" t="str">
        <x:f>IF(B25="","",IFERROR(LOOKUP(2,1/('Zahlungen'!C$8:C$507=B25),'Zahlungen'!B$8:B$507),""))</x:f>
      </x:c>
    </x:row>
    <x:row r="26">
      <x:c r="B26" s="70"/>
      <x:c r="C26" s="70"/>
      <x:c r="D26" s="89"/>
      <x:c r="E26" s="89"/>
      <x:c r="F26" s="89"/>
      <x:c r="G26" s="90" t="n">
        <x:f>SUMIF('Zahlungen'!C$8:C$507,B26,'Zahlungen'!F$8:F$507)</x:f>
        <x:v>0</x:v>
      </x:c>
      <x:c r="H26" s="90" t="str">
        <x:f>IF(D26="","",MAX(D26-G26,0))</x:f>
      </x:c>
      <x:c r="I26" s="89"/>
      <x:c r="J26" s="95"/>
      <x:c r="K26" s="70"/>
      <x:c r="L26" s="70"/>
      <x:c r="M26" s="70"/>
      <x:c r="N26" s="99"/>
      <x:c r="O26" s="99"/>
      <x:c r="P26" s="70"/>
      <x:c r="Q26" s="70"/>
      <x:c r="R26" s="70"/>
      <x:c r="S26" s="70"/>
      <x:c r="T26" s="107" t="str">
        <x:f>IF(D26="","",IFERROR(MIN(G26/D26,1),0))</x:f>
      </x:c>
      <x:c r="U26" s="103" t="str">
        <x:f>IF(B26="","",IFERROR(LOOKUP(2,1/('Zahlungen'!C$8:C$507=B26),'Zahlungen'!B$8:B$507),""))</x:f>
      </x:c>
    </x:row>
    <x:row r="27">
      <x:c r="B27" s="70"/>
      <x:c r="C27" s="70"/>
      <x:c r="D27" s="89"/>
      <x:c r="E27" s="89"/>
      <x:c r="F27" s="89"/>
      <x:c r="G27" s="90" t="n">
        <x:f>SUMIF('Zahlungen'!C$8:C$507,B27,'Zahlungen'!F$8:F$507)</x:f>
        <x:v>0</x:v>
      </x:c>
      <x:c r="H27" s="90" t="str">
        <x:f>IF(D27="","",MAX(D27-G27,0))</x:f>
      </x:c>
      <x:c r="I27" s="89"/>
      <x:c r="J27" s="95"/>
      <x:c r="K27" s="70"/>
      <x:c r="L27" s="70"/>
      <x:c r="M27" s="70"/>
      <x:c r="N27" s="99"/>
      <x:c r="O27" s="99"/>
      <x:c r="P27" s="70"/>
      <x:c r="Q27" s="70"/>
      <x:c r="R27" s="70"/>
      <x:c r="S27" s="70"/>
      <x:c r="T27" s="107" t="str">
        <x:f>IF(D27="","",IFERROR(MIN(G27/D27,1),0))</x:f>
      </x:c>
      <x:c r="U27" s="103" t="str">
        <x:f>IF(B27="","",IFERROR(LOOKUP(2,1/('Zahlungen'!C$8:C$507=B27),'Zahlungen'!B$8:B$507),""))</x:f>
      </x:c>
    </x:row>
    <x:row r="28">
      <x:c r="B28" s="70"/>
      <x:c r="C28" s="70"/>
      <x:c r="D28" s="89"/>
      <x:c r="E28" s="89"/>
      <x:c r="F28" s="89"/>
      <x:c r="G28" s="90" t="n">
        <x:f>SUMIF('Zahlungen'!C$8:C$507,B28,'Zahlungen'!F$8:F$507)</x:f>
        <x:v>0</x:v>
      </x:c>
      <x:c r="H28" s="90" t="str">
        <x:f>IF(D28="","",MAX(D28-G28,0))</x:f>
      </x:c>
      <x:c r="I28" s="89"/>
      <x:c r="J28" s="95"/>
      <x:c r="K28" s="70"/>
      <x:c r="L28" s="70"/>
      <x:c r="M28" s="70"/>
      <x:c r="N28" s="99"/>
      <x:c r="O28" s="99"/>
      <x:c r="P28" s="70"/>
      <x:c r="Q28" s="70"/>
      <x:c r="R28" s="70"/>
      <x:c r="S28" s="70"/>
      <x:c r="T28" s="107" t="str">
        <x:f>IF(D28="","",IFERROR(MIN(G28/D28,1),0))</x:f>
      </x:c>
      <x:c r="U28" s="103" t="str">
        <x:f>IF(B28="","",IFERROR(LOOKUP(2,1/('Zahlungen'!C$8:C$507=B28),'Zahlungen'!B$8:B$507),""))</x:f>
      </x:c>
    </x:row>
    <x:row r="29">
      <x:c r="B29" s="70"/>
      <x:c r="C29" s="70"/>
      <x:c r="D29" s="89"/>
      <x:c r="E29" s="89"/>
      <x:c r="F29" s="89"/>
      <x:c r="G29" s="90" t="n">
        <x:f>SUMIF('Zahlungen'!C$8:C$507,B29,'Zahlungen'!F$8:F$507)</x:f>
        <x:v>0</x:v>
      </x:c>
      <x:c r="H29" s="90" t="str">
        <x:f>IF(D29="","",MAX(D29-G29,0))</x:f>
      </x:c>
      <x:c r="I29" s="89"/>
      <x:c r="J29" s="95"/>
      <x:c r="K29" s="70"/>
      <x:c r="L29" s="70"/>
      <x:c r="M29" s="70"/>
      <x:c r="N29" s="99"/>
      <x:c r="O29" s="99"/>
      <x:c r="P29" s="70"/>
      <x:c r="Q29" s="70"/>
      <x:c r="R29" s="70"/>
      <x:c r="S29" s="70"/>
      <x:c r="T29" s="107" t="str">
        <x:f>IF(D29="","",IFERROR(MIN(G29/D29,1),0))</x:f>
      </x:c>
      <x:c r="U29" s="103" t="str">
        <x:f>IF(B29="","",IFERROR(LOOKUP(2,1/('Zahlungen'!C$8:C$507=B29),'Zahlungen'!B$8:B$507),""))</x:f>
      </x:c>
    </x:row>
    <x:row r="30">
      <x:c r="B30" s="70"/>
      <x:c r="C30" s="70"/>
      <x:c r="D30" s="89"/>
      <x:c r="E30" s="89"/>
      <x:c r="F30" s="89"/>
      <x:c r="G30" s="90" t="n">
        <x:f>SUMIF('Zahlungen'!C$8:C$507,B30,'Zahlungen'!F$8:F$507)</x:f>
        <x:v>0</x:v>
      </x:c>
      <x:c r="H30" s="90" t="str">
        <x:f>IF(D30="","",MAX(D30-G30,0))</x:f>
      </x:c>
      <x:c r="I30" s="89"/>
      <x:c r="J30" s="95"/>
      <x:c r="K30" s="70"/>
      <x:c r="L30" s="70"/>
      <x:c r="M30" s="70"/>
      <x:c r="N30" s="99"/>
      <x:c r="O30" s="99"/>
      <x:c r="P30" s="70"/>
      <x:c r="Q30" s="70"/>
      <x:c r="R30" s="70"/>
      <x:c r="S30" s="70"/>
      <x:c r="T30" s="107" t="str">
        <x:f>IF(D30="","",IFERROR(MIN(G30/D30,1),0))</x:f>
      </x:c>
      <x:c r="U30" s="103" t="str">
        <x:f>IF(B30="","",IFERROR(LOOKUP(2,1/('Zahlungen'!C$8:C$507=B30),'Zahlungen'!B$8:B$507),""))</x:f>
      </x:c>
    </x:row>
    <x:row r="31">
      <x:c r="B31" s="70"/>
      <x:c r="C31" s="70"/>
      <x:c r="D31" s="89"/>
      <x:c r="E31" s="89"/>
      <x:c r="F31" s="89"/>
      <x:c r="G31" s="90" t="n">
        <x:f>SUMIF('Zahlungen'!C$8:C$507,B31,'Zahlungen'!F$8:F$507)</x:f>
        <x:v>0</x:v>
      </x:c>
      <x:c r="H31" s="90" t="str">
        <x:f>IF(D31="","",MAX(D31-G31,0))</x:f>
      </x:c>
      <x:c r="I31" s="89"/>
      <x:c r="J31" s="95"/>
      <x:c r="K31" s="70"/>
      <x:c r="L31" s="70"/>
      <x:c r="M31" s="70"/>
      <x:c r="N31" s="99"/>
      <x:c r="O31" s="99"/>
      <x:c r="P31" s="70"/>
      <x:c r="Q31" s="70"/>
      <x:c r="R31" s="70"/>
      <x:c r="S31" s="70"/>
      <x:c r="T31" s="107" t="str">
        <x:f>IF(D31="","",IFERROR(MIN(G31/D31,1),0))</x:f>
      </x:c>
      <x:c r="U31" s="103" t="str">
        <x:f>IF(B31="","",IFERROR(LOOKUP(2,1/('Zahlungen'!C$8:C$507=B31),'Zahlungen'!B$8:B$507),""))</x:f>
      </x:c>
    </x:row>
    <x:row r="32">
      <x:c r="B32" s="70"/>
      <x:c r="C32" s="70"/>
      <x:c r="D32" s="89"/>
      <x:c r="E32" s="89"/>
      <x:c r="F32" s="89"/>
      <x:c r="G32" s="90" t="n">
        <x:f>SUMIF('Zahlungen'!C$8:C$507,B32,'Zahlungen'!F$8:F$507)</x:f>
        <x:v>0</x:v>
      </x:c>
      <x:c r="H32" s="90" t="str">
        <x:f>IF(D32="","",MAX(D32-G32,0))</x:f>
      </x:c>
      <x:c r="I32" s="89"/>
      <x:c r="J32" s="95"/>
      <x:c r="K32" s="70"/>
      <x:c r="L32" s="70"/>
      <x:c r="M32" s="70"/>
      <x:c r="N32" s="99"/>
      <x:c r="O32" s="99"/>
      <x:c r="P32" s="70"/>
      <x:c r="Q32" s="70"/>
      <x:c r="R32" s="70"/>
      <x:c r="S32" s="70"/>
      <x:c r="T32" s="107" t="str">
        <x:f>IF(D32="","",IFERROR(MIN(G32/D32,1),0))</x:f>
      </x:c>
      <x:c r="U32" s="103" t="str">
        <x:f>IF(B32="","",IFERROR(LOOKUP(2,1/('Zahlungen'!C$8:C$507=B32),'Zahlungen'!B$8:B$507),""))</x:f>
      </x:c>
    </x:row>
    <x:row r="33">
      <x:c r="B33" s="70"/>
      <x:c r="C33" s="70"/>
      <x:c r="D33" s="89"/>
      <x:c r="E33" s="89"/>
      <x:c r="F33" s="89"/>
      <x:c r="G33" s="90" t="n">
        <x:f>SUMIF('Zahlungen'!C$8:C$507,B33,'Zahlungen'!F$8:F$507)</x:f>
        <x:v>0</x:v>
      </x:c>
      <x:c r="H33" s="90" t="str">
        <x:f>IF(D33="","",MAX(D33-G33,0))</x:f>
      </x:c>
      <x:c r="I33" s="89"/>
      <x:c r="J33" s="95"/>
      <x:c r="K33" s="70"/>
      <x:c r="L33" s="70"/>
      <x:c r="M33" s="70"/>
      <x:c r="N33" s="99"/>
      <x:c r="O33" s="99"/>
      <x:c r="P33" s="70"/>
      <x:c r="Q33" s="70"/>
      <x:c r="R33" s="70"/>
      <x:c r="S33" s="70"/>
      <x:c r="T33" s="107" t="str">
        <x:f>IF(D33="","",IFERROR(MIN(G33/D33,1),0))</x:f>
      </x:c>
      <x:c r="U33" s="103" t="str">
        <x:f>IF(B33="","",IFERROR(LOOKUP(2,1/('Zahlungen'!C$8:C$507=B33),'Zahlungen'!B$8:B$507),""))</x:f>
      </x:c>
    </x:row>
    <x:row r="34">
      <x:c r="B34" s="70"/>
      <x:c r="C34" s="70"/>
      <x:c r="D34" s="89"/>
      <x:c r="E34" s="89"/>
      <x:c r="F34" s="89"/>
      <x:c r="G34" s="90" t="n">
        <x:f>SUMIF('Zahlungen'!C$8:C$507,B34,'Zahlungen'!F$8:F$507)</x:f>
        <x:v>0</x:v>
      </x:c>
      <x:c r="H34" s="90" t="str">
        <x:f>IF(D34="","",MAX(D34-G34,0))</x:f>
      </x:c>
      <x:c r="I34" s="89"/>
      <x:c r="J34" s="95"/>
      <x:c r="K34" s="70"/>
      <x:c r="L34" s="70"/>
      <x:c r="M34" s="70"/>
      <x:c r="N34" s="99"/>
      <x:c r="O34" s="99"/>
      <x:c r="P34" s="70"/>
      <x:c r="Q34" s="70"/>
      <x:c r="R34" s="70"/>
      <x:c r="S34" s="70"/>
      <x:c r="T34" s="107" t="str">
        <x:f>IF(D34="","",IFERROR(MIN(G34/D34,1),0))</x:f>
      </x:c>
      <x:c r="U34" s="103" t="str">
        <x:f>IF(B34="","",IFERROR(LOOKUP(2,1/('Zahlungen'!C$8:C$507=B34),'Zahlungen'!B$8:B$507),""))</x:f>
      </x:c>
    </x:row>
    <x:row r="35">
      <x:c r="B35" s="70"/>
      <x:c r="C35" s="70"/>
      <x:c r="D35" s="89"/>
      <x:c r="E35" s="89"/>
      <x:c r="F35" s="89"/>
      <x:c r="G35" s="90" t="n">
        <x:f>SUMIF('Zahlungen'!C$8:C$507,B35,'Zahlungen'!F$8:F$507)</x:f>
        <x:v>0</x:v>
      </x:c>
      <x:c r="H35" s="90" t="str">
        <x:f>IF(D35="","",MAX(D35-G35,0))</x:f>
      </x:c>
      <x:c r="I35" s="89"/>
      <x:c r="J35" s="95"/>
      <x:c r="K35" s="70"/>
      <x:c r="L35" s="70"/>
      <x:c r="M35" s="70"/>
      <x:c r="N35" s="99"/>
      <x:c r="O35" s="99"/>
      <x:c r="P35" s="70"/>
      <x:c r="Q35" s="70"/>
      <x:c r="R35" s="70"/>
      <x:c r="S35" s="70"/>
      <x:c r="T35" s="107" t="str">
        <x:f>IF(D35="","",IFERROR(MIN(G35/D35,1),0))</x:f>
      </x:c>
      <x:c r="U35" s="103" t="str">
        <x:f>IF(B35="","",IFERROR(LOOKUP(2,1/('Zahlungen'!C$8:C$507=B35),'Zahlungen'!B$8:B$507),""))</x:f>
      </x:c>
    </x:row>
    <x:row r="36">
      <x:c r="B36" s="70"/>
      <x:c r="C36" s="70"/>
      <x:c r="D36" s="89"/>
      <x:c r="E36" s="89"/>
      <x:c r="F36" s="89"/>
      <x:c r="G36" s="90" t="n">
        <x:f>SUMIF('Zahlungen'!C$8:C$507,B36,'Zahlungen'!F$8:F$507)</x:f>
        <x:v>0</x:v>
      </x:c>
      <x:c r="H36" s="90" t="str">
        <x:f>IF(D36="","",MAX(D36-G36,0))</x:f>
      </x:c>
      <x:c r="I36" s="89"/>
      <x:c r="J36" s="95"/>
      <x:c r="K36" s="70"/>
      <x:c r="L36" s="70"/>
      <x:c r="M36" s="70"/>
      <x:c r="N36" s="99"/>
      <x:c r="O36" s="99"/>
      <x:c r="P36" s="70"/>
      <x:c r="Q36" s="70"/>
      <x:c r="R36" s="70"/>
      <x:c r="S36" s="70"/>
      <x:c r="T36" s="107" t="str">
        <x:f>IF(D36="","",IFERROR(MIN(G36/D36,1),0))</x:f>
      </x:c>
      <x:c r="U36" s="103" t="str">
        <x:f>IF(B36="","",IFERROR(LOOKUP(2,1/('Zahlungen'!C$8:C$507=B36),'Zahlungen'!B$8:B$507),""))</x:f>
      </x:c>
    </x:row>
    <x:row r="37">
      <x:c r="B37" s="70"/>
      <x:c r="C37" s="70"/>
      <x:c r="D37" s="89"/>
      <x:c r="E37" s="89"/>
      <x:c r="F37" s="89"/>
      <x:c r="G37" s="90" t="n">
        <x:f>SUMIF('Zahlungen'!C$8:C$507,B37,'Zahlungen'!F$8:F$507)</x:f>
        <x:v>0</x:v>
      </x:c>
      <x:c r="H37" s="90" t="str">
        <x:f>IF(D37="","",MAX(D37-G37,0))</x:f>
      </x:c>
      <x:c r="I37" s="89"/>
      <x:c r="J37" s="95"/>
      <x:c r="K37" s="70"/>
      <x:c r="L37" s="70"/>
      <x:c r="M37" s="70"/>
      <x:c r="N37" s="99"/>
      <x:c r="O37" s="99"/>
      <x:c r="P37" s="70"/>
      <x:c r="Q37" s="70"/>
      <x:c r="R37" s="70"/>
      <x:c r="S37" s="70"/>
      <x:c r="T37" s="107" t="str">
        <x:f>IF(D37="","",IFERROR(MIN(G37/D37,1),0))</x:f>
      </x:c>
      <x:c r="U37" s="103" t="str">
        <x:f>IF(B37="","",IFERROR(LOOKUP(2,1/('Zahlungen'!C$8:C$507=B37),'Zahlungen'!B$8:B$507),""))</x:f>
      </x:c>
    </x:row>
    <x:row r="38">
      <x:c r="B38" s="70"/>
      <x:c r="C38" s="70"/>
      <x:c r="D38" s="89"/>
      <x:c r="E38" s="89"/>
      <x:c r="F38" s="89"/>
      <x:c r="G38" s="90" t="n">
        <x:f>SUMIF('Zahlungen'!C$8:C$507,B38,'Zahlungen'!F$8:F$507)</x:f>
        <x:v>0</x:v>
      </x:c>
      <x:c r="H38" s="90" t="str">
        <x:f>IF(D38="","",MAX(D38-G38,0))</x:f>
      </x:c>
      <x:c r="I38" s="89"/>
      <x:c r="J38" s="95"/>
      <x:c r="K38" s="70"/>
      <x:c r="L38" s="70"/>
      <x:c r="M38" s="70"/>
      <x:c r="N38" s="99"/>
      <x:c r="O38" s="99"/>
      <x:c r="P38" s="70"/>
      <x:c r="Q38" s="70"/>
      <x:c r="R38" s="70"/>
      <x:c r="S38" s="70"/>
      <x:c r="T38" s="107" t="str">
        <x:f>IF(D38="","",IFERROR(MIN(G38/D38,1),0))</x:f>
      </x:c>
      <x:c r="U38" s="103" t="str">
        <x:f>IF(B38="","",IFERROR(LOOKUP(2,1/('Zahlungen'!C$8:C$507=B38),'Zahlungen'!B$8:B$507),""))</x:f>
      </x:c>
    </x:row>
    <x:row r="39">
      <x:c r="B39" s="70"/>
      <x:c r="C39" s="70"/>
      <x:c r="D39" s="89"/>
      <x:c r="E39" s="89"/>
      <x:c r="F39" s="89"/>
      <x:c r="G39" s="90" t="n">
        <x:f>SUMIF('Zahlungen'!C$8:C$507,B39,'Zahlungen'!F$8:F$507)</x:f>
        <x:v>0</x:v>
      </x:c>
      <x:c r="H39" s="90" t="str">
        <x:f>IF(D39="","",MAX(D39-G39,0))</x:f>
      </x:c>
      <x:c r="I39" s="89"/>
      <x:c r="J39" s="95"/>
      <x:c r="K39" s="70"/>
      <x:c r="L39" s="70"/>
      <x:c r="M39" s="70"/>
      <x:c r="N39" s="99"/>
      <x:c r="O39" s="99"/>
      <x:c r="P39" s="70"/>
      <x:c r="Q39" s="70"/>
      <x:c r="R39" s="70"/>
      <x:c r="S39" s="70"/>
      <x:c r="T39" s="107" t="str">
        <x:f>IF(D39="","",IFERROR(MIN(G39/D39,1),0))</x:f>
      </x:c>
      <x:c r="U39" s="103" t="str">
        <x:f>IF(B39="","",IFERROR(LOOKUP(2,1/('Zahlungen'!C$8:C$507=B39),'Zahlungen'!B$8:B$507),""))</x:f>
      </x:c>
    </x:row>
    <x:row r="40">
      <x:c r="B40" s="70"/>
      <x:c r="C40" s="70"/>
      <x:c r="D40" s="89"/>
      <x:c r="E40" s="89"/>
      <x:c r="F40" s="89"/>
      <x:c r="G40" s="90" t="n">
        <x:f>SUMIF('Zahlungen'!C$8:C$507,B40,'Zahlungen'!F$8:F$507)</x:f>
        <x:v>0</x:v>
      </x:c>
      <x:c r="H40" s="90" t="str">
        <x:f>IF(D40="","",MAX(D40-G40,0))</x:f>
      </x:c>
      <x:c r="I40" s="89"/>
      <x:c r="J40" s="95"/>
      <x:c r="K40" s="70"/>
      <x:c r="L40" s="70"/>
      <x:c r="M40" s="70"/>
      <x:c r="N40" s="99"/>
      <x:c r="O40" s="99"/>
      <x:c r="P40" s="70"/>
      <x:c r="Q40" s="70"/>
      <x:c r="R40" s="70"/>
      <x:c r="S40" s="70"/>
      <x:c r="T40" s="107" t="str">
        <x:f>IF(D40="","",IFERROR(MIN(G40/D40,1),0))</x:f>
      </x:c>
      <x:c r="U40" s="103" t="str">
        <x:f>IF(B40="","",IFERROR(LOOKUP(2,1/('Zahlungen'!C$8:C$507=B40),'Zahlungen'!B$8:B$507),""))</x:f>
      </x:c>
    </x:row>
    <x:row r="41">
      <x:c r="B41" s="70"/>
      <x:c r="C41" s="70"/>
      <x:c r="D41" s="89"/>
      <x:c r="E41" s="89"/>
      <x:c r="F41" s="89"/>
      <x:c r="G41" s="90" t="n">
        <x:f>SUMIF('Zahlungen'!C$8:C$507,B41,'Zahlungen'!F$8:F$507)</x:f>
        <x:v>0</x:v>
      </x:c>
      <x:c r="H41" s="90" t="str">
        <x:f>IF(D41="","",MAX(D41-G41,0))</x:f>
      </x:c>
      <x:c r="I41" s="89"/>
      <x:c r="J41" s="95"/>
      <x:c r="K41" s="70"/>
      <x:c r="L41" s="70"/>
      <x:c r="M41" s="70"/>
      <x:c r="N41" s="99"/>
      <x:c r="O41" s="99"/>
      <x:c r="P41" s="70"/>
      <x:c r="Q41" s="70"/>
      <x:c r="R41" s="70"/>
      <x:c r="S41" s="70"/>
      <x:c r="T41" s="107" t="str">
        <x:f>IF(D41="","",IFERROR(MIN(G41/D41,1),0))</x:f>
      </x:c>
      <x:c r="U41" s="103" t="str">
        <x:f>IF(B41="","",IFERROR(LOOKUP(2,1/('Zahlungen'!C$8:C$507=B41),'Zahlungen'!B$8:B$507),""))</x:f>
      </x:c>
    </x:row>
    <x:row r="42">
      <x:c r="B42" s="70"/>
      <x:c r="C42" s="70"/>
      <x:c r="D42" s="89"/>
      <x:c r="E42" s="89"/>
      <x:c r="F42" s="89"/>
      <x:c r="G42" s="90" t="n">
        <x:f>SUMIF('Zahlungen'!C$8:C$507,B42,'Zahlungen'!F$8:F$507)</x:f>
        <x:v>0</x:v>
      </x:c>
      <x:c r="H42" s="90" t="str">
        <x:f>IF(D42="","",MAX(D42-G42,0))</x:f>
      </x:c>
      <x:c r="I42" s="89"/>
      <x:c r="J42" s="95"/>
      <x:c r="K42" s="70"/>
      <x:c r="L42" s="70"/>
      <x:c r="M42" s="70"/>
      <x:c r="N42" s="99"/>
      <x:c r="O42" s="99"/>
      <x:c r="P42" s="70"/>
      <x:c r="Q42" s="70"/>
      <x:c r="R42" s="70"/>
      <x:c r="S42" s="70"/>
      <x:c r="T42" s="107" t="str">
        <x:f>IF(D42="","",IFERROR(MIN(G42/D42,1),0))</x:f>
      </x:c>
      <x:c r="U42" s="103" t="str">
        <x:f>IF(B42="","",IFERROR(LOOKUP(2,1/('Zahlungen'!C$8:C$507=B42),'Zahlungen'!B$8:B$507),""))</x:f>
      </x:c>
    </x:row>
    <x:row r="43">
      <x:c r="B43" s="70"/>
      <x:c r="C43" s="70"/>
      <x:c r="D43" s="89"/>
      <x:c r="E43" s="89"/>
      <x:c r="F43" s="89"/>
      <x:c r="G43" s="90" t="n">
        <x:f>SUMIF('Zahlungen'!C$8:C$507,B43,'Zahlungen'!F$8:F$507)</x:f>
        <x:v>0</x:v>
      </x:c>
      <x:c r="H43" s="90" t="str">
        <x:f>IF(D43="","",MAX(D43-G43,0))</x:f>
      </x:c>
      <x:c r="I43" s="89"/>
      <x:c r="J43" s="95"/>
      <x:c r="K43" s="70"/>
      <x:c r="L43" s="70"/>
      <x:c r="M43" s="70"/>
      <x:c r="N43" s="99"/>
      <x:c r="O43" s="99"/>
      <x:c r="P43" s="70"/>
      <x:c r="Q43" s="70"/>
      <x:c r="R43" s="70"/>
      <x:c r="S43" s="70"/>
      <x:c r="T43" s="107" t="str">
        <x:f>IF(D43="","",IFERROR(MIN(G43/D43,1),0))</x:f>
      </x:c>
      <x:c r="U43" s="103" t="str">
        <x:f>IF(B43="","",IFERROR(LOOKUP(2,1/('Zahlungen'!C$8:C$507=B43),'Zahlungen'!B$8:B$507),""))</x:f>
      </x:c>
    </x:row>
    <x:row r="44">
      <x:c r="B44" s="70"/>
      <x:c r="C44" s="70"/>
      <x:c r="D44" s="89"/>
      <x:c r="E44" s="89"/>
      <x:c r="F44" s="89"/>
      <x:c r="G44" s="90" t="n">
        <x:f>SUMIF('Zahlungen'!C$8:C$507,B44,'Zahlungen'!F$8:F$507)</x:f>
        <x:v>0</x:v>
      </x:c>
      <x:c r="H44" s="90" t="str">
        <x:f>IF(D44="","",MAX(D44-G44,0))</x:f>
      </x:c>
      <x:c r="I44" s="89"/>
      <x:c r="J44" s="95"/>
      <x:c r="K44" s="70"/>
      <x:c r="L44" s="70"/>
      <x:c r="M44" s="70"/>
      <x:c r="N44" s="99"/>
      <x:c r="O44" s="99"/>
      <x:c r="P44" s="70"/>
      <x:c r="Q44" s="70"/>
      <x:c r="R44" s="70"/>
      <x:c r="S44" s="70"/>
      <x:c r="T44" s="107" t="str">
        <x:f>IF(D44="","",IFERROR(MIN(G44/D44,1),0))</x:f>
      </x:c>
      <x:c r="U44" s="103" t="str">
        <x:f>IF(B44="","",IFERROR(LOOKUP(2,1/('Zahlungen'!C$8:C$507=B44),'Zahlungen'!B$8:B$507),""))</x:f>
      </x:c>
    </x:row>
    <x:row r="45">
      <x:c r="B45" s="70"/>
      <x:c r="C45" s="70"/>
      <x:c r="D45" s="89"/>
      <x:c r="E45" s="89"/>
      <x:c r="F45" s="89"/>
      <x:c r="G45" s="90" t="n">
        <x:f>SUMIF('Zahlungen'!C$8:C$507,B45,'Zahlungen'!F$8:F$507)</x:f>
        <x:v>0</x:v>
      </x:c>
      <x:c r="H45" s="90" t="str">
        <x:f>IF(D45="","",MAX(D45-G45,0))</x:f>
      </x:c>
      <x:c r="I45" s="89"/>
      <x:c r="J45" s="95"/>
      <x:c r="K45" s="70"/>
      <x:c r="L45" s="70"/>
      <x:c r="M45" s="70"/>
      <x:c r="N45" s="99"/>
      <x:c r="O45" s="99"/>
      <x:c r="P45" s="70"/>
      <x:c r="Q45" s="70"/>
      <x:c r="R45" s="70"/>
      <x:c r="S45" s="70"/>
      <x:c r="T45" s="107" t="str">
        <x:f>IF(D45="","",IFERROR(MIN(G45/D45,1),0))</x:f>
      </x:c>
      <x:c r="U45" s="103" t="str">
        <x:f>IF(B45="","",IFERROR(LOOKUP(2,1/('Zahlungen'!C$8:C$507=B45),'Zahlungen'!B$8:B$507),""))</x:f>
      </x:c>
    </x:row>
    <x:row r="46">
      <x:c r="B46" s="70"/>
      <x:c r="C46" s="70"/>
      <x:c r="D46" s="89"/>
      <x:c r="E46" s="89"/>
      <x:c r="F46" s="89"/>
      <x:c r="G46" s="90" t="n">
        <x:f>SUMIF('Zahlungen'!C$8:C$507,B46,'Zahlungen'!F$8:F$507)</x:f>
        <x:v>0</x:v>
      </x:c>
      <x:c r="H46" s="90" t="str">
        <x:f>IF(D46="","",MAX(D46-G46,0))</x:f>
      </x:c>
      <x:c r="I46" s="89"/>
      <x:c r="J46" s="95"/>
      <x:c r="K46" s="70"/>
      <x:c r="L46" s="70"/>
      <x:c r="M46" s="70"/>
      <x:c r="N46" s="99"/>
      <x:c r="O46" s="99"/>
      <x:c r="P46" s="70"/>
      <x:c r="Q46" s="70"/>
      <x:c r="R46" s="70"/>
      <x:c r="S46" s="70"/>
      <x:c r="T46" s="107" t="str">
        <x:f>IF(D46="","",IFERROR(MIN(G46/D46,1),0))</x:f>
      </x:c>
      <x:c r="U46" s="103" t="str">
        <x:f>IF(B46="","",IFERROR(LOOKUP(2,1/('Zahlungen'!C$8:C$507=B46),'Zahlungen'!B$8:B$507),""))</x:f>
      </x:c>
    </x:row>
    <x:row r="47">
      <x:c r="B47" s="70"/>
      <x:c r="C47" s="70"/>
      <x:c r="D47" s="89"/>
      <x:c r="E47" s="89"/>
      <x:c r="F47" s="89"/>
      <x:c r="G47" s="90" t="n">
        <x:f>SUMIF('Zahlungen'!C$8:C$507,B47,'Zahlungen'!F$8:F$507)</x:f>
        <x:v>0</x:v>
      </x:c>
      <x:c r="H47" s="90" t="str">
        <x:f>IF(D47="","",MAX(D47-G47,0))</x:f>
      </x:c>
      <x:c r="I47" s="89"/>
      <x:c r="J47" s="95"/>
      <x:c r="K47" s="70"/>
      <x:c r="L47" s="70"/>
      <x:c r="M47" s="70"/>
      <x:c r="N47" s="99"/>
      <x:c r="O47" s="99"/>
      <x:c r="P47" s="70"/>
      <x:c r="Q47" s="70"/>
      <x:c r="R47" s="70"/>
      <x:c r="S47" s="70"/>
      <x:c r="T47" s="107" t="str">
        <x:f>IF(D47="","",IFERROR(MIN(G47/D47,1),0))</x:f>
      </x:c>
      <x:c r="U47" s="103" t="str">
        <x:f>IF(B47="","",IFERROR(LOOKUP(2,1/('Zahlungen'!C$8:C$507=B47),'Zahlungen'!B$8:B$507),""))</x:f>
      </x:c>
    </x:row>
    <x:row r="48">
      <x:c r="B48" s="70"/>
      <x:c r="C48" s="70"/>
      <x:c r="D48" s="89"/>
      <x:c r="E48" s="89"/>
      <x:c r="F48" s="89"/>
      <x:c r="G48" s="90" t="n">
        <x:f>SUMIF('Zahlungen'!C$8:C$507,B48,'Zahlungen'!F$8:F$507)</x:f>
        <x:v>0</x:v>
      </x:c>
      <x:c r="H48" s="90" t="str">
        <x:f>IF(D48="","",MAX(D48-G48,0))</x:f>
      </x:c>
      <x:c r="I48" s="89"/>
      <x:c r="J48" s="95"/>
      <x:c r="K48" s="70"/>
      <x:c r="L48" s="70"/>
      <x:c r="M48" s="70"/>
      <x:c r="N48" s="99"/>
      <x:c r="O48" s="99"/>
      <x:c r="P48" s="70"/>
      <x:c r="Q48" s="70"/>
      <x:c r="R48" s="70"/>
      <x:c r="S48" s="70"/>
      <x:c r="T48" s="107" t="str">
        <x:f>IF(D48="","",IFERROR(MIN(G48/D48,1),0))</x:f>
      </x:c>
      <x:c r="U48" s="103" t="str">
        <x:f>IF(B48="","",IFERROR(LOOKUP(2,1/('Zahlungen'!C$8:C$507=B48),'Zahlungen'!B$8:B$507),""))</x:f>
      </x:c>
    </x:row>
    <x:row r="49">
      <x:c r="B49" s="70"/>
      <x:c r="C49" s="70"/>
      <x:c r="D49" s="89"/>
      <x:c r="E49" s="89"/>
      <x:c r="F49" s="89"/>
      <x:c r="G49" s="90" t="n">
        <x:f>SUMIF('Zahlungen'!C$8:C$507,B49,'Zahlungen'!F$8:F$507)</x:f>
        <x:v>0</x:v>
      </x:c>
      <x:c r="H49" s="90" t="str">
        <x:f>IF(D49="","",MAX(D49-G49,0))</x:f>
      </x:c>
      <x:c r="I49" s="89"/>
      <x:c r="J49" s="95"/>
      <x:c r="K49" s="70"/>
      <x:c r="L49" s="70"/>
      <x:c r="M49" s="70"/>
      <x:c r="N49" s="99"/>
      <x:c r="O49" s="99"/>
      <x:c r="P49" s="70"/>
      <x:c r="Q49" s="70"/>
      <x:c r="R49" s="70"/>
      <x:c r="S49" s="70"/>
      <x:c r="T49" s="107" t="str">
        <x:f>IF(D49="","",IFERROR(MIN(G49/D49,1),0))</x:f>
      </x:c>
      <x:c r="U49" s="103" t="str">
        <x:f>IF(B49="","",IFERROR(LOOKUP(2,1/('Zahlungen'!C$8:C$507=B49),'Zahlungen'!B$8:B$507),""))</x:f>
      </x:c>
    </x:row>
    <x:row r="50">
      <x:c r="B50" s="70"/>
      <x:c r="C50" s="70"/>
      <x:c r="D50" s="89"/>
      <x:c r="E50" s="89"/>
      <x:c r="F50" s="89"/>
      <x:c r="G50" s="90" t="n">
        <x:f>SUMIF('Zahlungen'!C$8:C$507,B50,'Zahlungen'!F$8:F$507)</x:f>
        <x:v>0</x:v>
      </x:c>
      <x:c r="H50" s="90" t="str">
        <x:f>IF(D50="","",MAX(D50-G50,0))</x:f>
      </x:c>
      <x:c r="I50" s="89"/>
      <x:c r="J50" s="95"/>
      <x:c r="K50" s="70"/>
      <x:c r="L50" s="70"/>
      <x:c r="M50" s="70"/>
      <x:c r="N50" s="99"/>
      <x:c r="O50" s="99"/>
      <x:c r="P50" s="70"/>
      <x:c r="Q50" s="70"/>
      <x:c r="R50" s="70"/>
      <x:c r="S50" s="70"/>
      <x:c r="T50" s="107" t="str">
        <x:f>IF(D50="","",IFERROR(MIN(G50/D50,1),0))</x:f>
      </x:c>
      <x:c r="U50" s="103" t="str">
        <x:f>IF(B50="","",IFERROR(LOOKUP(2,1/('Zahlungen'!C$8:C$507=B50),'Zahlungen'!B$8:B$507),""))</x:f>
      </x:c>
    </x:row>
    <x:row r="51">
      <x:c r="B51" s="70"/>
      <x:c r="C51" s="70"/>
      <x:c r="D51" s="89"/>
      <x:c r="E51" s="89"/>
      <x:c r="F51" s="89"/>
      <x:c r="G51" s="90" t="n">
        <x:f>SUMIF('Zahlungen'!C$8:C$507,B51,'Zahlungen'!F$8:F$507)</x:f>
        <x:v>0</x:v>
      </x:c>
      <x:c r="H51" s="90" t="str">
        <x:f>IF(D51="","",MAX(D51-G51,0))</x:f>
      </x:c>
      <x:c r="I51" s="89"/>
      <x:c r="J51" s="95"/>
      <x:c r="K51" s="70"/>
      <x:c r="L51" s="70"/>
      <x:c r="M51" s="70"/>
      <x:c r="N51" s="99"/>
      <x:c r="O51" s="99"/>
      <x:c r="P51" s="70"/>
      <x:c r="Q51" s="70"/>
      <x:c r="R51" s="70"/>
      <x:c r="S51" s="70"/>
      <x:c r="T51" s="107" t="str">
        <x:f>IF(D51="","",IFERROR(MIN(G51/D51,1),0))</x:f>
      </x:c>
      <x:c r="U51" s="103" t="str">
        <x:f>IF(B51="","",IFERROR(LOOKUP(2,1/('Zahlungen'!C$8:C$507=B51),'Zahlungen'!B$8:B$507),""))</x:f>
      </x:c>
    </x:row>
    <x:row r="52">
      <x:c r="B52" s="70"/>
      <x:c r="C52" s="70"/>
      <x:c r="D52" s="89"/>
      <x:c r="E52" s="89"/>
      <x:c r="F52" s="89"/>
      <x:c r="G52" s="90" t="n">
        <x:f>SUMIF('Zahlungen'!C$8:C$507,B52,'Zahlungen'!F$8:F$507)</x:f>
        <x:v>0</x:v>
      </x:c>
      <x:c r="H52" s="90" t="str">
        <x:f>IF(D52="","",MAX(D52-G52,0))</x:f>
      </x:c>
      <x:c r="I52" s="89"/>
      <x:c r="J52" s="95"/>
      <x:c r="K52" s="70"/>
      <x:c r="L52" s="70"/>
      <x:c r="M52" s="70"/>
      <x:c r="N52" s="99"/>
      <x:c r="O52" s="99"/>
      <x:c r="P52" s="70"/>
      <x:c r="Q52" s="70"/>
      <x:c r="R52" s="70"/>
      <x:c r="S52" s="70"/>
      <x:c r="T52" s="107" t="str">
        <x:f>IF(D52="","",IFERROR(MIN(G52/D52,1),0))</x:f>
      </x:c>
      <x:c r="U52" s="103" t="str">
        <x:f>IF(B52="","",IFERROR(LOOKUP(2,1/('Zahlungen'!C$8:C$507=B52),'Zahlungen'!B$8:B$507),""))</x:f>
      </x:c>
    </x:row>
    <x:row r="53">
      <x:c r="B53" s="70"/>
      <x:c r="C53" s="70"/>
      <x:c r="D53" s="89"/>
      <x:c r="E53" s="89"/>
      <x:c r="F53" s="89"/>
      <x:c r="G53" s="90" t="n">
        <x:f>SUMIF('Zahlungen'!C$8:C$507,B53,'Zahlungen'!F$8:F$507)</x:f>
        <x:v>0</x:v>
      </x:c>
      <x:c r="H53" s="90" t="str">
        <x:f>IF(D53="","",MAX(D53-G53,0))</x:f>
      </x:c>
      <x:c r="I53" s="89"/>
      <x:c r="J53" s="95"/>
      <x:c r="K53" s="70"/>
      <x:c r="L53" s="70"/>
      <x:c r="M53" s="70"/>
      <x:c r="N53" s="99"/>
      <x:c r="O53" s="99"/>
      <x:c r="P53" s="70"/>
      <x:c r="Q53" s="70"/>
      <x:c r="R53" s="70"/>
      <x:c r="S53" s="70"/>
      <x:c r="T53" s="107" t="str">
        <x:f>IF(D53="","",IFERROR(MIN(G53/D53,1),0))</x:f>
      </x:c>
      <x:c r="U53" s="103" t="str">
        <x:f>IF(B53="","",IFERROR(LOOKUP(2,1/('Zahlungen'!C$8:C$507=B53),'Zahlungen'!B$8:B$507),""))</x:f>
      </x:c>
    </x:row>
    <x:row r="54">
      <x:c r="B54" s="70"/>
      <x:c r="C54" s="70"/>
      <x:c r="D54" s="89"/>
      <x:c r="E54" s="89"/>
      <x:c r="F54" s="89"/>
      <x:c r="G54" s="90" t="n">
        <x:f>SUMIF('Zahlungen'!C$8:C$507,B54,'Zahlungen'!F$8:F$507)</x:f>
        <x:v>0</x:v>
      </x:c>
      <x:c r="H54" s="90" t="str">
        <x:f>IF(D54="","",MAX(D54-G54,0))</x:f>
      </x:c>
      <x:c r="I54" s="89"/>
      <x:c r="J54" s="95"/>
      <x:c r="K54" s="70"/>
      <x:c r="L54" s="70"/>
      <x:c r="M54" s="70"/>
      <x:c r="N54" s="99"/>
      <x:c r="O54" s="99"/>
      <x:c r="P54" s="70"/>
      <x:c r="Q54" s="70"/>
      <x:c r="R54" s="70"/>
      <x:c r="S54" s="70"/>
      <x:c r="T54" s="107" t="str">
        <x:f>IF(D54="","",IFERROR(MIN(G54/D54,1),0))</x:f>
      </x:c>
      <x:c r="U54" s="103" t="str">
        <x:f>IF(B54="","",IFERROR(LOOKUP(2,1/('Zahlungen'!C$8:C$507=B54),'Zahlungen'!B$8:B$507),""))</x:f>
      </x:c>
    </x:row>
    <x:row r="55">
      <x:c r="B55" s="70"/>
      <x:c r="C55" s="70"/>
      <x:c r="D55" s="89"/>
      <x:c r="E55" s="89"/>
      <x:c r="F55" s="89"/>
      <x:c r="G55" s="90" t="n">
        <x:f>SUMIF('Zahlungen'!C$8:C$507,B55,'Zahlungen'!F$8:F$507)</x:f>
        <x:v>0</x:v>
      </x:c>
      <x:c r="H55" s="90" t="str">
        <x:f>IF(D55="","",MAX(D55-G55,0))</x:f>
      </x:c>
      <x:c r="I55" s="89"/>
      <x:c r="J55" s="95"/>
      <x:c r="K55" s="70"/>
      <x:c r="L55" s="70"/>
      <x:c r="M55" s="70"/>
      <x:c r="N55" s="99"/>
      <x:c r="O55" s="99"/>
      <x:c r="P55" s="70"/>
      <x:c r="Q55" s="70"/>
      <x:c r="R55" s="70"/>
      <x:c r="S55" s="70"/>
      <x:c r="T55" s="107" t="str">
        <x:f>IF(D55="","",IFERROR(MIN(G55/D55,1),0))</x:f>
      </x:c>
      <x:c r="U55" s="103" t="str">
        <x:f>IF(B55="","",IFERROR(LOOKUP(2,1/('Zahlungen'!C$8:C$507=B55),'Zahlungen'!B$8:B$507),""))</x:f>
      </x:c>
    </x:row>
    <x:row r="56">
      <x:c r="B56" s="70"/>
      <x:c r="C56" s="70"/>
      <x:c r="D56" s="89"/>
      <x:c r="E56" s="89"/>
      <x:c r="F56" s="89"/>
      <x:c r="G56" s="90" t="n">
        <x:f>SUMIF('Zahlungen'!C$8:C$507,B56,'Zahlungen'!F$8:F$507)</x:f>
        <x:v>0</x:v>
      </x:c>
      <x:c r="H56" s="90" t="str">
        <x:f>IF(D56="","",MAX(D56-G56,0))</x:f>
      </x:c>
      <x:c r="I56" s="89"/>
      <x:c r="J56" s="95"/>
      <x:c r="K56" s="70"/>
      <x:c r="L56" s="70"/>
      <x:c r="M56" s="70"/>
      <x:c r="N56" s="99"/>
      <x:c r="O56" s="99"/>
      <x:c r="P56" s="70"/>
      <x:c r="Q56" s="70"/>
      <x:c r="R56" s="70"/>
      <x:c r="S56" s="70"/>
      <x:c r="T56" s="107" t="str">
        <x:f>IF(D56="","",IFERROR(MIN(G56/D56,1),0))</x:f>
      </x:c>
      <x:c r="U56" s="103" t="str">
        <x:f>IF(B56="","",IFERROR(LOOKUP(2,1/('Zahlungen'!C$8:C$507=B56),'Zahlungen'!B$8:B$507),""))</x:f>
      </x:c>
    </x:row>
    <x:row r="57">
      <x:c r="B57" s="70"/>
      <x:c r="C57" s="70"/>
      <x:c r="D57" s="89"/>
      <x:c r="E57" s="89"/>
      <x:c r="F57" s="89"/>
      <x:c r="G57" s="90" t="n">
        <x:f>SUMIF('Zahlungen'!C$8:C$507,B57,'Zahlungen'!F$8:F$507)</x:f>
        <x:v>0</x:v>
      </x:c>
      <x:c r="H57" s="90" t="str">
        <x:f>IF(D57="","",MAX(D57-G57,0))</x:f>
      </x:c>
      <x:c r="I57" s="89"/>
      <x:c r="J57" s="95"/>
      <x:c r="K57" s="70"/>
      <x:c r="L57" s="70"/>
      <x:c r="M57" s="70"/>
      <x:c r="N57" s="99"/>
      <x:c r="O57" s="99"/>
      <x:c r="P57" s="70"/>
      <x:c r="Q57" s="70"/>
      <x:c r="R57" s="70"/>
      <x:c r="S57" s="70"/>
      <x:c r="T57" s="107" t="str">
        <x:f>IF(D57="","",IFERROR(MIN(G57/D57,1),0))</x:f>
      </x:c>
      <x:c r="U57" s="103" t="str">
        <x:f>IF(B57="","",IFERROR(LOOKUP(2,1/('Zahlungen'!C$8:C$507=B57),'Zahlungen'!B$8:B$507),""))</x:f>
      </x:c>
    </x:row>
    <x:row r="58">
      <x:c r="B58" s="70"/>
      <x:c r="C58" s="70"/>
      <x:c r="D58" s="89"/>
      <x:c r="E58" s="89"/>
      <x:c r="F58" s="89"/>
      <x:c r="G58" s="90" t="n">
        <x:f>SUMIF('Zahlungen'!C$8:C$507,B58,'Zahlungen'!F$8:F$507)</x:f>
        <x:v>0</x:v>
      </x:c>
      <x:c r="H58" s="90" t="str">
        <x:f>IF(D58="","",MAX(D58-G58,0))</x:f>
      </x:c>
      <x:c r="I58" s="89"/>
      <x:c r="J58" s="95"/>
      <x:c r="K58" s="70"/>
      <x:c r="L58" s="70"/>
      <x:c r="M58" s="70"/>
      <x:c r="N58" s="99"/>
      <x:c r="O58" s="99"/>
      <x:c r="P58" s="70"/>
      <x:c r="Q58" s="70"/>
      <x:c r="R58" s="70"/>
      <x:c r="S58" s="70"/>
      <x:c r="T58" s="107" t="str">
        <x:f>IF(D58="","",IFERROR(MIN(G58/D58,1),0))</x:f>
      </x:c>
      <x:c r="U58" s="103" t="str">
        <x:f>IF(B58="","",IFERROR(LOOKUP(2,1/('Zahlungen'!C$8:C$507=B58),'Zahlungen'!B$8:B$507),""))</x:f>
      </x:c>
    </x:row>
    <x:row r="59">
      <x:c r="B59" s="70"/>
      <x:c r="C59" s="70"/>
      <x:c r="D59" s="89"/>
      <x:c r="E59" s="89"/>
      <x:c r="F59" s="89"/>
      <x:c r="G59" s="90" t="n">
        <x:f>SUMIF('Zahlungen'!C$8:C$507,B59,'Zahlungen'!F$8:F$507)</x:f>
        <x:v>0</x:v>
      </x:c>
      <x:c r="H59" s="90" t="str">
        <x:f>IF(D59="","",MAX(D59-G59,0))</x:f>
      </x:c>
      <x:c r="I59" s="89"/>
      <x:c r="J59" s="95"/>
      <x:c r="K59" s="70"/>
      <x:c r="L59" s="70"/>
      <x:c r="M59" s="70"/>
      <x:c r="N59" s="99"/>
      <x:c r="O59" s="99"/>
      <x:c r="P59" s="70"/>
      <x:c r="Q59" s="70"/>
      <x:c r="R59" s="70"/>
      <x:c r="S59" s="70"/>
      <x:c r="T59" s="107" t="str">
        <x:f>IF(D59="","",IFERROR(MIN(G59/D59,1),0))</x:f>
      </x:c>
      <x:c r="U59" s="103" t="str">
        <x:f>IF(B59="","",IFERROR(LOOKUP(2,1/('Zahlungen'!C$8:C$507=B59),'Zahlungen'!B$8:B$507),""))</x:f>
      </x:c>
    </x:row>
    <x:row r="60">
      <x:c r="B60" s="70"/>
      <x:c r="C60" s="70"/>
      <x:c r="D60" s="89"/>
      <x:c r="E60" s="89"/>
      <x:c r="F60" s="89"/>
      <x:c r="G60" s="90" t="n">
        <x:f>SUMIF('Zahlungen'!C$8:C$507,B60,'Zahlungen'!F$8:F$507)</x:f>
        <x:v>0</x:v>
      </x:c>
      <x:c r="H60" s="90" t="str">
        <x:f>IF(D60="","",MAX(D60-G60,0))</x:f>
      </x:c>
      <x:c r="I60" s="89"/>
      <x:c r="J60" s="95"/>
      <x:c r="K60" s="70"/>
      <x:c r="L60" s="70"/>
      <x:c r="M60" s="70"/>
      <x:c r="N60" s="99"/>
      <x:c r="O60" s="99"/>
      <x:c r="P60" s="70"/>
      <x:c r="Q60" s="70"/>
      <x:c r="R60" s="70"/>
      <x:c r="S60" s="70"/>
      <x:c r="T60" s="107" t="str">
        <x:f>IF(D60="","",IFERROR(MIN(G60/D60,1),0))</x:f>
      </x:c>
      <x:c r="U60" s="103" t="str">
        <x:f>IF(B60="","",IFERROR(LOOKUP(2,1/('Zahlungen'!C$8:C$507=B60),'Zahlungen'!B$8:B$507),""))</x:f>
      </x:c>
    </x:row>
    <x:row r="61">
      <x:c r="B61" s="70"/>
      <x:c r="C61" s="70"/>
      <x:c r="D61" s="89"/>
      <x:c r="E61" s="89"/>
      <x:c r="F61" s="89"/>
      <x:c r="G61" s="90" t="n">
        <x:f>SUMIF('Zahlungen'!C$8:C$507,B61,'Zahlungen'!F$8:F$507)</x:f>
        <x:v>0</x:v>
      </x:c>
      <x:c r="H61" s="90" t="str">
        <x:f>IF(D61="","",MAX(D61-G61,0))</x:f>
      </x:c>
      <x:c r="I61" s="89"/>
      <x:c r="J61" s="95"/>
      <x:c r="K61" s="70"/>
      <x:c r="L61" s="70"/>
      <x:c r="M61" s="70"/>
      <x:c r="N61" s="99"/>
      <x:c r="O61" s="99"/>
      <x:c r="P61" s="70"/>
      <x:c r="Q61" s="70"/>
      <x:c r="R61" s="70"/>
      <x:c r="S61" s="70"/>
      <x:c r="T61" s="107" t="str">
        <x:f>IF(D61="","",IFERROR(MIN(G61/D61,1),0))</x:f>
      </x:c>
      <x:c r="U61" s="103" t="str">
        <x:f>IF(B61="","",IFERROR(LOOKUP(2,1/('Zahlungen'!C$8:C$507=B61),'Zahlungen'!B$8:B$507),""))</x:f>
      </x:c>
    </x:row>
    <x:row r="62">
      <x:c r="B62" s="70"/>
      <x:c r="C62" s="70"/>
      <x:c r="D62" s="89"/>
      <x:c r="E62" s="89"/>
      <x:c r="F62" s="89"/>
      <x:c r="G62" s="90" t="n">
        <x:f>SUMIF('Zahlungen'!C$8:C$507,B62,'Zahlungen'!F$8:F$507)</x:f>
        <x:v>0</x:v>
      </x:c>
      <x:c r="H62" s="90" t="str">
        <x:f>IF(D62="","",MAX(D62-G62,0))</x:f>
      </x:c>
      <x:c r="I62" s="89"/>
      <x:c r="J62" s="95"/>
      <x:c r="K62" s="70"/>
      <x:c r="L62" s="70"/>
      <x:c r="M62" s="70"/>
      <x:c r="N62" s="99"/>
      <x:c r="O62" s="99"/>
      <x:c r="P62" s="70"/>
      <x:c r="Q62" s="70"/>
      <x:c r="R62" s="70"/>
      <x:c r="S62" s="70"/>
      <x:c r="T62" s="107" t="str">
        <x:f>IF(D62="","",IFERROR(MIN(G62/D62,1),0))</x:f>
      </x:c>
      <x:c r="U62" s="103" t="str">
        <x:f>IF(B62="","",IFERROR(LOOKUP(2,1/('Zahlungen'!C$8:C$507=B62),'Zahlungen'!B$8:B$507),""))</x:f>
      </x:c>
    </x:row>
    <x:row r="63">
      <x:c r="B63" s="70"/>
      <x:c r="C63" s="70"/>
      <x:c r="D63" s="89"/>
      <x:c r="E63" s="89"/>
      <x:c r="F63" s="89"/>
      <x:c r="G63" s="90" t="n">
        <x:f>SUMIF('Zahlungen'!C$8:C$507,B63,'Zahlungen'!F$8:F$507)</x:f>
        <x:v>0</x:v>
      </x:c>
      <x:c r="H63" s="90" t="str">
        <x:f>IF(D63="","",MAX(D63-G63,0))</x:f>
      </x:c>
      <x:c r="I63" s="89"/>
      <x:c r="J63" s="95"/>
      <x:c r="K63" s="70"/>
      <x:c r="L63" s="70"/>
      <x:c r="M63" s="70"/>
      <x:c r="N63" s="99"/>
      <x:c r="O63" s="99"/>
      <x:c r="P63" s="70"/>
      <x:c r="Q63" s="70"/>
      <x:c r="R63" s="70"/>
      <x:c r="S63" s="70"/>
      <x:c r="T63" s="107" t="str">
        <x:f>IF(D63="","",IFERROR(MIN(G63/D63,1),0))</x:f>
      </x:c>
      <x:c r="U63" s="103" t="str">
        <x:f>IF(B63="","",IFERROR(LOOKUP(2,1/('Zahlungen'!C$8:C$507=B63),'Zahlungen'!B$8:B$507),""))</x:f>
      </x:c>
    </x:row>
    <x:row r="64">
      <x:c r="B64" s="70"/>
      <x:c r="C64" s="70"/>
      <x:c r="D64" s="89"/>
      <x:c r="E64" s="89"/>
      <x:c r="F64" s="89"/>
      <x:c r="G64" s="90" t="n">
        <x:f>SUMIF('Zahlungen'!C$8:C$507,B64,'Zahlungen'!F$8:F$507)</x:f>
        <x:v>0</x:v>
      </x:c>
      <x:c r="H64" s="90" t="str">
        <x:f>IF(D64="","",MAX(D64-G64,0))</x:f>
      </x:c>
      <x:c r="I64" s="89"/>
      <x:c r="J64" s="95"/>
      <x:c r="K64" s="70"/>
      <x:c r="L64" s="70"/>
      <x:c r="M64" s="70"/>
      <x:c r="N64" s="99"/>
      <x:c r="O64" s="99"/>
      <x:c r="P64" s="70"/>
      <x:c r="Q64" s="70"/>
      <x:c r="R64" s="70"/>
      <x:c r="S64" s="70"/>
      <x:c r="T64" s="107" t="str">
        <x:f>IF(D64="","",IFERROR(MIN(G64/D64,1),0))</x:f>
      </x:c>
      <x:c r="U64" s="103" t="str">
        <x:f>IF(B64="","",IFERROR(LOOKUP(2,1/('Zahlungen'!C$8:C$507=B64),'Zahlungen'!B$8:B$507),""))</x:f>
      </x:c>
    </x:row>
    <x:row r="65">
      <x:c r="B65" s="70"/>
      <x:c r="C65" s="70"/>
      <x:c r="D65" s="89"/>
      <x:c r="E65" s="89"/>
      <x:c r="F65" s="89"/>
      <x:c r="G65" s="90" t="n">
        <x:f>SUMIF('Zahlungen'!C$8:C$507,B65,'Zahlungen'!F$8:F$507)</x:f>
        <x:v>0</x:v>
      </x:c>
      <x:c r="H65" s="90" t="str">
        <x:f>IF(D65="","",MAX(D65-G65,0))</x:f>
      </x:c>
      <x:c r="I65" s="89"/>
      <x:c r="J65" s="95"/>
      <x:c r="K65" s="70"/>
      <x:c r="L65" s="70"/>
      <x:c r="M65" s="70"/>
      <x:c r="N65" s="99"/>
      <x:c r="O65" s="99"/>
      <x:c r="P65" s="70"/>
      <x:c r="Q65" s="70"/>
      <x:c r="R65" s="70"/>
      <x:c r="S65" s="70"/>
      <x:c r="T65" s="107" t="str">
        <x:f>IF(D65="","",IFERROR(MIN(G65/D65,1),0))</x:f>
      </x:c>
      <x:c r="U65" s="103" t="str">
        <x:f>IF(B65="","",IFERROR(LOOKUP(2,1/('Zahlungen'!C$8:C$507=B65),'Zahlungen'!B$8:B$507),""))</x:f>
      </x:c>
    </x:row>
    <x:row r="66">
      <x:c r="B66" s="70"/>
      <x:c r="C66" s="70"/>
      <x:c r="D66" s="89"/>
      <x:c r="E66" s="89"/>
      <x:c r="F66" s="89"/>
      <x:c r="G66" s="90" t="n">
        <x:f>SUMIF('Zahlungen'!C$8:C$507,B66,'Zahlungen'!F$8:F$507)</x:f>
        <x:v>0</x:v>
      </x:c>
      <x:c r="H66" s="90" t="str">
        <x:f>IF(D66="","",MAX(D66-G66,0))</x:f>
      </x:c>
      <x:c r="I66" s="89"/>
      <x:c r="J66" s="95"/>
      <x:c r="K66" s="70"/>
      <x:c r="L66" s="70"/>
      <x:c r="M66" s="70"/>
      <x:c r="N66" s="99"/>
      <x:c r="O66" s="99"/>
      <x:c r="P66" s="70"/>
      <x:c r="Q66" s="70"/>
      <x:c r="R66" s="70"/>
      <x:c r="S66" s="70"/>
      <x:c r="T66" s="107" t="str">
        <x:f>IF(D66="","",IFERROR(MIN(G66/D66,1),0))</x:f>
      </x:c>
      <x:c r="U66" s="103" t="str">
        <x:f>IF(B66="","",IFERROR(LOOKUP(2,1/('Zahlungen'!C$8:C$507=B66),'Zahlungen'!B$8:B$507),""))</x:f>
      </x:c>
    </x:row>
    <x:row r="67">
      <x:c r="B67" s="70"/>
      <x:c r="C67" s="70"/>
      <x:c r="D67" s="89"/>
      <x:c r="E67" s="89"/>
      <x:c r="F67" s="89"/>
      <x:c r="G67" s="90" t="n">
        <x:f>SUMIF('Zahlungen'!C$8:C$507,B67,'Zahlungen'!F$8:F$507)</x:f>
        <x:v>0</x:v>
      </x:c>
      <x:c r="H67" s="90" t="str">
        <x:f>IF(D67="","",MAX(D67-G67,0))</x:f>
      </x:c>
      <x:c r="I67" s="89"/>
      <x:c r="J67" s="95"/>
      <x:c r="K67" s="70"/>
      <x:c r="L67" s="70"/>
      <x:c r="M67" s="70"/>
      <x:c r="N67" s="99"/>
      <x:c r="O67" s="99"/>
      <x:c r="P67" s="70"/>
      <x:c r="Q67" s="70"/>
      <x:c r="R67" s="70"/>
      <x:c r="S67" s="70"/>
      <x:c r="T67" s="107" t="str">
        <x:f>IF(D67="","",IFERROR(MIN(G67/D67,1),0))</x:f>
      </x:c>
      <x:c r="U67" s="103" t="str">
        <x:f>IF(B67="","",IFERROR(LOOKUP(2,1/('Zahlungen'!C$8:C$507=B67),'Zahlungen'!B$8:B$507),""))</x:f>
      </x:c>
    </x:row>
    <x:row r="68">
      <x:c r="B68" s="70"/>
      <x:c r="C68" s="70"/>
      <x:c r="D68" s="89"/>
      <x:c r="E68" s="89"/>
      <x:c r="F68" s="89"/>
      <x:c r="G68" s="90" t="n">
        <x:f>SUMIF('Zahlungen'!C$8:C$507,B68,'Zahlungen'!F$8:F$507)</x:f>
        <x:v>0</x:v>
      </x:c>
      <x:c r="H68" s="90" t="str">
        <x:f>IF(D68="","",MAX(D68-G68,0))</x:f>
      </x:c>
      <x:c r="I68" s="89"/>
      <x:c r="J68" s="95"/>
      <x:c r="K68" s="70"/>
      <x:c r="L68" s="70"/>
      <x:c r="M68" s="70"/>
      <x:c r="N68" s="99"/>
      <x:c r="O68" s="99"/>
      <x:c r="P68" s="70"/>
      <x:c r="Q68" s="70"/>
      <x:c r="R68" s="70"/>
      <x:c r="S68" s="70"/>
      <x:c r="T68" s="107" t="str">
        <x:f>IF(D68="","",IFERROR(MIN(G68/D68,1),0))</x:f>
      </x:c>
      <x:c r="U68" s="103" t="str">
        <x:f>IF(B68="","",IFERROR(LOOKUP(2,1/('Zahlungen'!C$8:C$507=B68),'Zahlungen'!B$8:B$507),""))</x:f>
      </x:c>
    </x:row>
    <x:row r="69">
      <x:c r="B69" s="70"/>
      <x:c r="C69" s="70"/>
      <x:c r="D69" s="89"/>
      <x:c r="E69" s="89"/>
      <x:c r="F69" s="89"/>
      <x:c r="G69" s="90" t="n">
        <x:f>SUMIF('Zahlungen'!C$8:C$507,B69,'Zahlungen'!F$8:F$507)</x:f>
        <x:v>0</x:v>
      </x:c>
      <x:c r="H69" s="90" t="str">
        <x:f>IF(D69="","",MAX(D69-G69,0))</x:f>
      </x:c>
      <x:c r="I69" s="89"/>
      <x:c r="J69" s="95"/>
      <x:c r="K69" s="70"/>
      <x:c r="L69" s="70"/>
      <x:c r="M69" s="70"/>
      <x:c r="N69" s="99"/>
      <x:c r="O69" s="99"/>
      <x:c r="P69" s="70"/>
      <x:c r="Q69" s="70"/>
      <x:c r="R69" s="70"/>
      <x:c r="S69" s="70"/>
      <x:c r="T69" s="107" t="str">
        <x:f>IF(D69="","",IFERROR(MIN(G69/D69,1),0))</x:f>
      </x:c>
      <x:c r="U69" s="103" t="str">
        <x:f>IF(B69="","",IFERROR(LOOKUP(2,1/('Zahlungen'!C$8:C$507=B69),'Zahlungen'!B$8:B$507),""))</x:f>
      </x:c>
    </x:row>
    <x:row r="70">
      <x:c r="B70" s="70"/>
      <x:c r="C70" s="70"/>
      <x:c r="D70" s="89"/>
      <x:c r="E70" s="89"/>
      <x:c r="F70" s="89"/>
      <x:c r="G70" s="90" t="n">
        <x:f>SUMIF('Zahlungen'!C$8:C$507,B70,'Zahlungen'!F$8:F$507)</x:f>
        <x:v>0</x:v>
      </x:c>
      <x:c r="H70" s="90" t="str">
        <x:f>IF(D70="","",MAX(D70-G70,0))</x:f>
      </x:c>
      <x:c r="I70" s="89"/>
      <x:c r="J70" s="95"/>
      <x:c r="K70" s="70"/>
      <x:c r="L70" s="70"/>
      <x:c r="M70" s="70"/>
      <x:c r="N70" s="99"/>
      <x:c r="O70" s="99"/>
      <x:c r="P70" s="70"/>
      <x:c r="Q70" s="70"/>
      <x:c r="R70" s="70"/>
      <x:c r="S70" s="70"/>
      <x:c r="T70" s="107" t="str">
        <x:f>IF(D70="","",IFERROR(MIN(G70/D70,1),0))</x:f>
      </x:c>
      <x:c r="U70" s="103" t="str">
        <x:f>IF(B70="","",IFERROR(LOOKUP(2,1/('Zahlungen'!C$8:C$507=B70),'Zahlungen'!B$8:B$507),""))</x:f>
      </x:c>
    </x:row>
    <x:row r="71">
      <x:c r="B71" s="70"/>
      <x:c r="C71" s="70"/>
      <x:c r="D71" s="89"/>
      <x:c r="E71" s="89"/>
      <x:c r="F71" s="89"/>
      <x:c r="G71" s="90" t="n">
        <x:f>SUMIF('Zahlungen'!C$8:C$507,B71,'Zahlungen'!F$8:F$507)</x:f>
        <x:v>0</x:v>
      </x:c>
      <x:c r="H71" s="90" t="str">
        <x:f>IF(D71="","",MAX(D71-G71,0))</x:f>
      </x:c>
      <x:c r="I71" s="89"/>
      <x:c r="J71" s="95"/>
      <x:c r="K71" s="70"/>
      <x:c r="L71" s="70"/>
      <x:c r="M71" s="70"/>
      <x:c r="N71" s="99"/>
      <x:c r="O71" s="99"/>
      <x:c r="P71" s="70"/>
      <x:c r="Q71" s="70"/>
      <x:c r="R71" s="70"/>
      <x:c r="S71" s="70"/>
      <x:c r="T71" s="107" t="str">
        <x:f>IF(D71="","",IFERROR(MIN(G71/D71,1),0))</x:f>
      </x:c>
      <x:c r="U71" s="103" t="str">
        <x:f>IF(B71="","",IFERROR(LOOKUP(2,1/('Zahlungen'!C$8:C$507=B71),'Zahlungen'!B$8:B$507),""))</x:f>
      </x:c>
    </x:row>
    <x:row r="72">
      <x:c r="B72" s="70"/>
      <x:c r="C72" s="70"/>
      <x:c r="D72" s="89"/>
      <x:c r="E72" s="89"/>
      <x:c r="F72" s="89"/>
      <x:c r="G72" s="90" t="n">
        <x:f>SUMIF('Zahlungen'!C$8:C$507,B72,'Zahlungen'!F$8:F$507)</x:f>
        <x:v>0</x:v>
      </x:c>
      <x:c r="H72" s="90" t="str">
        <x:f>IF(D72="","",MAX(D72-G72,0))</x:f>
      </x:c>
      <x:c r="I72" s="89"/>
      <x:c r="J72" s="95"/>
      <x:c r="K72" s="70"/>
      <x:c r="L72" s="70"/>
      <x:c r="M72" s="70"/>
      <x:c r="N72" s="99"/>
      <x:c r="O72" s="99"/>
      <x:c r="P72" s="70"/>
      <x:c r="Q72" s="70"/>
      <x:c r="R72" s="70"/>
      <x:c r="S72" s="70"/>
      <x:c r="T72" s="107" t="str">
        <x:f>IF(D72="","",IFERROR(MIN(G72/D72,1),0))</x:f>
      </x:c>
      <x:c r="U72" s="103" t="str">
        <x:f>IF(B72="","",IFERROR(LOOKUP(2,1/('Zahlungen'!C$8:C$507=B72),'Zahlungen'!B$8:B$507),""))</x:f>
      </x:c>
    </x:row>
    <x:row r="73">
      <x:c r="B73" s="70"/>
      <x:c r="C73" s="70"/>
      <x:c r="D73" s="89"/>
      <x:c r="E73" s="89"/>
      <x:c r="F73" s="89"/>
      <x:c r="G73" s="90" t="n">
        <x:f>SUMIF('Zahlungen'!C$8:C$507,B73,'Zahlungen'!F$8:F$507)</x:f>
        <x:v>0</x:v>
      </x:c>
      <x:c r="H73" s="90" t="str">
        <x:f>IF(D73="","",MAX(D73-G73,0))</x:f>
      </x:c>
      <x:c r="I73" s="89"/>
      <x:c r="J73" s="95"/>
      <x:c r="K73" s="70"/>
      <x:c r="L73" s="70"/>
      <x:c r="M73" s="70"/>
      <x:c r="N73" s="99"/>
      <x:c r="O73" s="99"/>
      <x:c r="P73" s="70"/>
      <x:c r="Q73" s="70"/>
      <x:c r="R73" s="70"/>
      <x:c r="S73" s="70"/>
      <x:c r="T73" s="107" t="str">
        <x:f>IF(D73="","",IFERROR(MIN(G73/D73,1),0))</x:f>
      </x:c>
      <x:c r="U73" s="103" t="str">
        <x:f>IF(B73="","",IFERROR(LOOKUP(2,1/('Zahlungen'!C$8:C$507=B73),'Zahlungen'!B$8:B$507),""))</x:f>
      </x:c>
    </x:row>
    <x:row r="74">
      <x:c r="B74" s="70"/>
      <x:c r="C74" s="70"/>
      <x:c r="D74" s="89"/>
      <x:c r="E74" s="89"/>
      <x:c r="F74" s="89"/>
      <x:c r="G74" s="90" t="n">
        <x:f>SUMIF('Zahlungen'!C$8:C$507,B74,'Zahlungen'!F$8:F$507)</x:f>
        <x:v>0</x:v>
      </x:c>
      <x:c r="H74" s="90" t="str">
        <x:f>IF(D74="","",MAX(D74-G74,0))</x:f>
      </x:c>
      <x:c r="I74" s="89"/>
      <x:c r="J74" s="95"/>
      <x:c r="K74" s="70"/>
      <x:c r="L74" s="70"/>
      <x:c r="M74" s="70"/>
      <x:c r="N74" s="99"/>
      <x:c r="O74" s="99"/>
      <x:c r="P74" s="70"/>
      <x:c r="Q74" s="70"/>
      <x:c r="R74" s="70"/>
      <x:c r="S74" s="70"/>
      <x:c r="T74" s="107" t="str">
        <x:f>IF(D74="","",IFERROR(MIN(G74/D74,1),0))</x:f>
      </x:c>
      <x:c r="U74" s="103" t="str">
        <x:f>IF(B74="","",IFERROR(LOOKUP(2,1/('Zahlungen'!C$8:C$507=B74),'Zahlungen'!B$8:B$507),""))</x:f>
      </x:c>
    </x:row>
    <x:row r="75">
      <x:c r="B75" s="70"/>
      <x:c r="C75" s="70"/>
      <x:c r="D75" s="89"/>
      <x:c r="E75" s="89"/>
      <x:c r="F75" s="89"/>
      <x:c r="G75" s="90" t="n">
        <x:f>SUMIF('Zahlungen'!C$8:C$507,B75,'Zahlungen'!F$8:F$507)</x:f>
        <x:v>0</x:v>
      </x:c>
      <x:c r="H75" s="90" t="str">
        <x:f>IF(D75="","",MAX(D75-G75,0))</x:f>
      </x:c>
      <x:c r="I75" s="89"/>
      <x:c r="J75" s="95"/>
      <x:c r="K75" s="70"/>
      <x:c r="L75" s="70"/>
      <x:c r="M75" s="70"/>
      <x:c r="N75" s="99"/>
      <x:c r="O75" s="99"/>
      <x:c r="P75" s="70"/>
      <x:c r="Q75" s="70"/>
      <x:c r="R75" s="70"/>
      <x:c r="S75" s="70"/>
      <x:c r="T75" s="107" t="str">
        <x:f>IF(D75="","",IFERROR(MIN(G75/D75,1),0))</x:f>
      </x:c>
      <x:c r="U75" s="103" t="str">
        <x:f>IF(B75="","",IFERROR(LOOKUP(2,1/('Zahlungen'!C$8:C$507=B75),'Zahlungen'!B$8:B$507),""))</x:f>
      </x:c>
    </x:row>
    <x:row r="76">
      <x:c r="B76" s="70"/>
      <x:c r="C76" s="70"/>
      <x:c r="D76" s="89"/>
      <x:c r="E76" s="89"/>
      <x:c r="F76" s="89"/>
      <x:c r="G76" s="90" t="n">
        <x:f>SUMIF('Zahlungen'!C$8:C$507,B76,'Zahlungen'!F$8:F$507)</x:f>
        <x:v>0</x:v>
      </x:c>
      <x:c r="H76" s="90" t="str">
        <x:f>IF(D76="","",MAX(D76-G76,0))</x:f>
      </x:c>
      <x:c r="I76" s="89"/>
      <x:c r="J76" s="95"/>
      <x:c r="K76" s="70"/>
      <x:c r="L76" s="70"/>
      <x:c r="M76" s="70"/>
      <x:c r="N76" s="99"/>
      <x:c r="O76" s="99"/>
      <x:c r="P76" s="70"/>
      <x:c r="Q76" s="70"/>
      <x:c r="R76" s="70"/>
      <x:c r="S76" s="70"/>
      <x:c r="T76" s="107" t="str">
        <x:f>IF(D76="","",IFERROR(MIN(G76/D76,1),0))</x:f>
      </x:c>
      <x:c r="U76" s="103" t="str">
        <x:f>IF(B76="","",IFERROR(LOOKUP(2,1/('Zahlungen'!C$8:C$507=B76),'Zahlungen'!B$8:B$507),""))</x:f>
      </x:c>
    </x:row>
    <x:row r="77">
      <x:c r="B77" s="70"/>
      <x:c r="C77" s="70"/>
      <x:c r="D77" s="89"/>
      <x:c r="E77" s="89"/>
      <x:c r="F77" s="89"/>
      <x:c r="G77" s="90" t="n">
        <x:f>SUMIF('Zahlungen'!C$8:C$507,B77,'Zahlungen'!F$8:F$507)</x:f>
        <x:v>0</x:v>
      </x:c>
      <x:c r="H77" s="90" t="str">
        <x:f>IF(D77="","",MAX(D77-G77,0))</x:f>
      </x:c>
      <x:c r="I77" s="89"/>
      <x:c r="J77" s="95"/>
      <x:c r="K77" s="70"/>
      <x:c r="L77" s="70"/>
      <x:c r="M77" s="70"/>
      <x:c r="N77" s="99"/>
      <x:c r="O77" s="99"/>
      <x:c r="P77" s="70"/>
      <x:c r="Q77" s="70"/>
      <x:c r="R77" s="70"/>
      <x:c r="S77" s="70"/>
      <x:c r="T77" s="107" t="str">
        <x:f>IF(D77="","",IFERROR(MIN(G77/D77,1),0))</x:f>
      </x:c>
      <x:c r="U77" s="103" t="str">
        <x:f>IF(B77="","",IFERROR(LOOKUP(2,1/('Zahlungen'!C$8:C$507=B77),'Zahlungen'!B$8:B$507),""))</x:f>
      </x:c>
    </x:row>
    <x:row r="78">
      <x:c r="B78" s="70"/>
      <x:c r="C78" s="70"/>
      <x:c r="D78" s="89"/>
      <x:c r="E78" s="89"/>
      <x:c r="F78" s="89"/>
      <x:c r="G78" s="90" t="n">
        <x:f>SUMIF('Zahlungen'!C$8:C$507,B78,'Zahlungen'!F$8:F$507)</x:f>
        <x:v>0</x:v>
      </x:c>
      <x:c r="H78" s="90" t="str">
        <x:f>IF(D78="","",MAX(D78-G78,0))</x:f>
      </x:c>
      <x:c r="I78" s="89"/>
      <x:c r="J78" s="95"/>
      <x:c r="K78" s="70"/>
      <x:c r="L78" s="70"/>
      <x:c r="M78" s="70"/>
      <x:c r="N78" s="99"/>
      <x:c r="O78" s="99"/>
      <x:c r="P78" s="70"/>
      <x:c r="Q78" s="70"/>
      <x:c r="R78" s="70"/>
      <x:c r="S78" s="70"/>
      <x:c r="T78" s="107" t="str">
        <x:f>IF(D78="","",IFERROR(MIN(G78/D78,1),0))</x:f>
      </x:c>
      <x:c r="U78" s="103" t="str">
        <x:f>IF(B78="","",IFERROR(LOOKUP(2,1/('Zahlungen'!C$8:C$507=B78),'Zahlungen'!B$8:B$507),""))</x:f>
      </x:c>
    </x:row>
    <x:row r="79">
      <x:c r="B79" s="70"/>
      <x:c r="C79" s="70"/>
      <x:c r="D79" s="89"/>
      <x:c r="E79" s="89"/>
      <x:c r="F79" s="89"/>
      <x:c r="G79" s="90" t="n">
        <x:f>SUMIF('Zahlungen'!C$8:C$507,B79,'Zahlungen'!F$8:F$507)</x:f>
        <x:v>0</x:v>
      </x:c>
      <x:c r="H79" s="90" t="str">
        <x:f>IF(D79="","",MAX(D79-G79,0))</x:f>
      </x:c>
      <x:c r="I79" s="89"/>
      <x:c r="J79" s="95"/>
      <x:c r="K79" s="70"/>
      <x:c r="L79" s="70"/>
      <x:c r="M79" s="70"/>
      <x:c r="N79" s="99"/>
      <x:c r="O79" s="99"/>
      <x:c r="P79" s="70"/>
      <x:c r="Q79" s="70"/>
      <x:c r="R79" s="70"/>
      <x:c r="S79" s="70"/>
      <x:c r="T79" s="107" t="str">
        <x:f>IF(D79="","",IFERROR(MIN(G79/D79,1),0))</x:f>
      </x:c>
      <x:c r="U79" s="103" t="str">
        <x:f>IF(B79="","",IFERROR(LOOKUP(2,1/('Zahlungen'!C$8:C$507=B79),'Zahlungen'!B$8:B$507),""))</x:f>
      </x:c>
    </x:row>
    <x:row r="80">
      <x:c r="B80" s="70"/>
      <x:c r="C80" s="70"/>
      <x:c r="D80" s="89"/>
      <x:c r="E80" s="89"/>
      <x:c r="F80" s="89"/>
      <x:c r="G80" s="90" t="n">
        <x:f>SUMIF('Zahlungen'!C$8:C$507,B80,'Zahlungen'!F$8:F$507)</x:f>
        <x:v>0</x:v>
      </x:c>
      <x:c r="H80" s="90" t="str">
        <x:f>IF(D80="","",MAX(D80-G80,0))</x:f>
      </x:c>
      <x:c r="I80" s="89"/>
      <x:c r="J80" s="95"/>
      <x:c r="K80" s="70"/>
      <x:c r="L80" s="70"/>
      <x:c r="M80" s="70"/>
      <x:c r="N80" s="99"/>
      <x:c r="O80" s="99"/>
      <x:c r="P80" s="70"/>
      <x:c r="Q80" s="70"/>
      <x:c r="R80" s="70"/>
      <x:c r="S80" s="70"/>
      <x:c r="T80" s="107" t="str">
        <x:f>IF(D80="","",IFERROR(MIN(G80/D80,1),0))</x:f>
      </x:c>
      <x:c r="U80" s="103" t="str">
        <x:f>IF(B80="","",IFERROR(LOOKUP(2,1/('Zahlungen'!C$8:C$507=B80),'Zahlungen'!B$8:B$507),""))</x:f>
      </x:c>
    </x:row>
    <x:row r="81">
      <x:c r="B81" s="70"/>
      <x:c r="C81" s="70"/>
      <x:c r="D81" s="89"/>
      <x:c r="E81" s="89"/>
      <x:c r="F81" s="89"/>
      <x:c r="G81" s="90" t="n">
        <x:f>SUMIF('Zahlungen'!C$8:C$507,B81,'Zahlungen'!F$8:F$507)</x:f>
        <x:v>0</x:v>
      </x:c>
      <x:c r="H81" s="90" t="str">
        <x:f>IF(D81="","",MAX(D81-G81,0))</x:f>
      </x:c>
      <x:c r="I81" s="89"/>
      <x:c r="J81" s="95"/>
      <x:c r="K81" s="70"/>
      <x:c r="L81" s="70"/>
      <x:c r="M81" s="70"/>
      <x:c r="N81" s="99"/>
      <x:c r="O81" s="99"/>
      <x:c r="P81" s="70"/>
      <x:c r="Q81" s="70"/>
      <x:c r="R81" s="70"/>
      <x:c r="S81" s="70"/>
      <x:c r="T81" s="107" t="str">
        <x:f>IF(D81="","",IFERROR(MIN(G81/D81,1),0))</x:f>
      </x:c>
      <x:c r="U81" s="103" t="str">
        <x:f>IF(B81="","",IFERROR(LOOKUP(2,1/('Zahlungen'!C$8:C$507=B81),'Zahlungen'!B$8:B$507),""))</x:f>
      </x:c>
    </x:row>
    <x:row r="82">
      <x:c r="B82" s="70"/>
      <x:c r="C82" s="70"/>
      <x:c r="D82" s="89"/>
      <x:c r="E82" s="89"/>
      <x:c r="F82" s="89"/>
      <x:c r="G82" s="90" t="n">
        <x:f>SUMIF('Zahlungen'!C$8:C$507,B82,'Zahlungen'!F$8:F$507)</x:f>
        <x:v>0</x:v>
      </x:c>
      <x:c r="H82" s="90" t="str">
        <x:f>IF(D82="","",MAX(D82-G82,0))</x:f>
      </x:c>
      <x:c r="I82" s="89"/>
      <x:c r="J82" s="95"/>
      <x:c r="K82" s="70"/>
      <x:c r="L82" s="70"/>
      <x:c r="M82" s="70"/>
      <x:c r="N82" s="99"/>
      <x:c r="O82" s="99"/>
      <x:c r="P82" s="70"/>
      <x:c r="Q82" s="70"/>
      <x:c r="R82" s="70"/>
      <x:c r="S82" s="70"/>
      <x:c r="T82" s="107" t="str">
        <x:f>IF(D82="","",IFERROR(MIN(G82/D82,1),0))</x:f>
      </x:c>
      <x:c r="U82" s="103" t="str">
        <x:f>IF(B82="","",IFERROR(LOOKUP(2,1/('Zahlungen'!C$8:C$507=B82),'Zahlungen'!B$8:B$507),""))</x:f>
      </x:c>
    </x:row>
    <x:row r="83">
      <x:c r="B83" s="70"/>
      <x:c r="C83" s="70"/>
      <x:c r="D83" s="89"/>
      <x:c r="E83" s="89"/>
      <x:c r="F83" s="89"/>
      <x:c r="G83" s="90" t="n">
        <x:f>SUMIF('Zahlungen'!C$8:C$507,B83,'Zahlungen'!F$8:F$507)</x:f>
        <x:v>0</x:v>
      </x:c>
      <x:c r="H83" s="90" t="str">
        <x:f>IF(D83="","",MAX(D83-G83,0))</x:f>
      </x:c>
      <x:c r="I83" s="89"/>
      <x:c r="J83" s="95"/>
      <x:c r="K83" s="70"/>
      <x:c r="L83" s="70"/>
      <x:c r="M83" s="70"/>
      <x:c r="N83" s="99"/>
      <x:c r="O83" s="99"/>
      <x:c r="P83" s="70"/>
      <x:c r="Q83" s="70"/>
      <x:c r="R83" s="70"/>
      <x:c r="S83" s="70"/>
      <x:c r="T83" s="107" t="str">
        <x:f>IF(D83="","",IFERROR(MIN(G83/D83,1),0))</x:f>
      </x:c>
      <x:c r="U83" s="103" t="str">
        <x:f>IF(B83="","",IFERROR(LOOKUP(2,1/('Zahlungen'!C$8:C$507=B83),'Zahlungen'!B$8:B$507),""))</x:f>
      </x:c>
    </x:row>
    <x:row r="84">
      <x:c r="B84" s="70"/>
      <x:c r="C84" s="70"/>
      <x:c r="D84" s="89"/>
      <x:c r="E84" s="89"/>
      <x:c r="F84" s="89"/>
      <x:c r="G84" s="90" t="n">
        <x:f>SUMIF('Zahlungen'!C$8:C$507,B84,'Zahlungen'!F$8:F$507)</x:f>
        <x:v>0</x:v>
      </x:c>
      <x:c r="H84" s="90" t="str">
        <x:f>IF(D84="","",MAX(D84-G84,0))</x:f>
      </x:c>
      <x:c r="I84" s="89"/>
      <x:c r="J84" s="95"/>
      <x:c r="K84" s="70"/>
      <x:c r="L84" s="70"/>
      <x:c r="M84" s="70"/>
      <x:c r="N84" s="99"/>
      <x:c r="O84" s="99"/>
      <x:c r="P84" s="70"/>
      <x:c r="Q84" s="70"/>
      <x:c r="R84" s="70"/>
      <x:c r="S84" s="70"/>
      <x:c r="T84" s="107" t="str">
        <x:f>IF(D84="","",IFERROR(MIN(G84/D84,1),0))</x:f>
      </x:c>
      <x:c r="U84" s="103" t="str">
        <x:f>IF(B84="","",IFERROR(LOOKUP(2,1/('Zahlungen'!C$8:C$507=B84),'Zahlungen'!B$8:B$507),""))</x:f>
      </x:c>
    </x:row>
    <x:row r="85">
      <x:c r="B85" s="70"/>
      <x:c r="C85" s="70"/>
      <x:c r="D85" s="89"/>
      <x:c r="E85" s="89"/>
      <x:c r="F85" s="89"/>
      <x:c r="G85" s="90" t="n">
        <x:f>SUMIF('Zahlungen'!C$8:C$507,B85,'Zahlungen'!F$8:F$507)</x:f>
        <x:v>0</x:v>
      </x:c>
      <x:c r="H85" s="90" t="str">
        <x:f>IF(D85="","",MAX(D85-G85,0))</x:f>
      </x:c>
      <x:c r="I85" s="89"/>
      <x:c r="J85" s="95"/>
      <x:c r="K85" s="70"/>
      <x:c r="L85" s="70"/>
      <x:c r="M85" s="70"/>
      <x:c r="N85" s="99"/>
      <x:c r="O85" s="99"/>
      <x:c r="P85" s="70"/>
      <x:c r="Q85" s="70"/>
      <x:c r="R85" s="70"/>
      <x:c r="S85" s="70"/>
      <x:c r="T85" s="107" t="str">
        <x:f>IF(D85="","",IFERROR(MIN(G85/D85,1),0))</x:f>
      </x:c>
      <x:c r="U85" s="103" t="str">
        <x:f>IF(B85="","",IFERROR(LOOKUP(2,1/('Zahlungen'!C$8:C$507=B85),'Zahlungen'!B$8:B$507),""))</x:f>
      </x:c>
    </x:row>
    <x:row r="86">
      <x:c r="B86" s="70"/>
      <x:c r="C86" s="70"/>
      <x:c r="D86" s="89"/>
      <x:c r="E86" s="89"/>
      <x:c r="F86" s="89"/>
      <x:c r="G86" s="90" t="n">
        <x:f>SUMIF('Zahlungen'!C$8:C$507,B86,'Zahlungen'!F$8:F$507)</x:f>
        <x:v>0</x:v>
      </x:c>
      <x:c r="H86" s="90" t="str">
        <x:f>IF(D86="","",MAX(D86-G86,0))</x:f>
      </x:c>
      <x:c r="I86" s="89"/>
      <x:c r="J86" s="95"/>
      <x:c r="K86" s="70"/>
      <x:c r="L86" s="70"/>
      <x:c r="M86" s="70"/>
      <x:c r="N86" s="99"/>
      <x:c r="O86" s="99"/>
      <x:c r="P86" s="70"/>
      <x:c r="Q86" s="70"/>
      <x:c r="R86" s="70"/>
      <x:c r="S86" s="70"/>
      <x:c r="T86" s="107" t="str">
        <x:f>IF(D86="","",IFERROR(MIN(G86/D86,1),0))</x:f>
      </x:c>
      <x:c r="U86" s="103" t="str">
        <x:f>IF(B86="","",IFERROR(LOOKUP(2,1/('Zahlungen'!C$8:C$507=B86),'Zahlungen'!B$8:B$507),""))</x:f>
      </x:c>
    </x:row>
    <x:row r="87">
      <x:c r="B87" s="70"/>
      <x:c r="C87" s="70"/>
      <x:c r="D87" s="89"/>
      <x:c r="E87" s="89"/>
      <x:c r="F87" s="89"/>
      <x:c r="G87" s="90" t="n">
        <x:f>SUMIF('Zahlungen'!C$8:C$507,B87,'Zahlungen'!F$8:F$507)</x:f>
        <x:v>0</x:v>
      </x:c>
      <x:c r="H87" s="90" t="str">
        <x:f>IF(D87="","",MAX(D87-G87,0))</x:f>
      </x:c>
      <x:c r="I87" s="89"/>
      <x:c r="J87" s="95"/>
      <x:c r="K87" s="70"/>
      <x:c r="L87" s="70"/>
      <x:c r="M87" s="70"/>
      <x:c r="N87" s="99"/>
      <x:c r="O87" s="99"/>
      <x:c r="P87" s="70"/>
      <x:c r="Q87" s="70"/>
      <x:c r="R87" s="70"/>
      <x:c r="S87" s="70"/>
      <x:c r="T87" s="107" t="str">
        <x:f>IF(D87="","",IFERROR(MIN(G87/D87,1),0))</x:f>
      </x:c>
      <x:c r="U87" s="103" t="str">
        <x:f>IF(B87="","",IFERROR(LOOKUP(2,1/('Zahlungen'!C$8:C$507=B87),'Zahlungen'!B$8:B$507),""))</x:f>
      </x:c>
    </x:row>
    <x:row r="88">
      <x:c r="B88" s="70"/>
      <x:c r="C88" s="70"/>
      <x:c r="D88" s="89"/>
      <x:c r="E88" s="89"/>
      <x:c r="F88" s="89"/>
      <x:c r="G88" s="90" t="n">
        <x:f>SUMIF('Zahlungen'!C$8:C$507,B88,'Zahlungen'!F$8:F$507)</x:f>
        <x:v>0</x:v>
      </x:c>
      <x:c r="H88" s="90" t="str">
        <x:f>IF(D88="","",MAX(D88-G88,0))</x:f>
      </x:c>
      <x:c r="I88" s="89"/>
      <x:c r="J88" s="95"/>
      <x:c r="K88" s="70"/>
      <x:c r="L88" s="70"/>
      <x:c r="M88" s="70"/>
      <x:c r="N88" s="99"/>
      <x:c r="O88" s="99"/>
      <x:c r="P88" s="70"/>
      <x:c r="Q88" s="70"/>
      <x:c r="R88" s="70"/>
      <x:c r="S88" s="70"/>
      <x:c r="T88" s="107" t="str">
        <x:f>IF(D88="","",IFERROR(MIN(G88/D88,1),0))</x:f>
      </x:c>
      <x:c r="U88" s="103" t="str">
        <x:f>IF(B88="","",IFERROR(LOOKUP(2,1/('Zahlungen'!C$8:C$507=B88),'Zahlungen'!B$8:B$507),""))</x:f>
      </x:c>
    </x:row>
    <x:row r="89">
      <x:c r="B89" s="70"/>
      <x:c r="C89" s="70"/>
      <x:c r="D89" s="89"/>
      <x:c r="E89" s="89"/>
      <x:c r="F89" s="89"/>
      <x:c r="G89" s="90" t="n">
        <x:f>SUMIF('Zahlungen'!C$8:C$507,B89,'Zahlungen'!F$8:F$507)</x:f>
        <x:v>0</x:v>
      </x:c>
      <x:c r="H89" s="90" t="str">
        <x:f>IF(D89="","",MAX(D89-G89,0))</x:f>
      </x:c>
      <x:c r="I89" s="89"/>
      <x:c r="J89" s="95"/>
      <x:c r="K89" s="70"/>
      <x:c r="L89" s="70"/>
      <x:c r="M89" s="70"/>
      <x:c r="N89" s="99"/>
      <x:c r="O89" s="99"/>
      <x:c r="P89" s="70"/>
      <x:c r="Q89" s="70"/>
      <x:c r="R89" s="70"/>
      <x:c r="S89" s="70"/>
      <x:c r="T89" s="107" t="str">
        <x:f>IF(D89="","",IFERROR(MIN(G89/D89,1),0))</x:f>
      </x:c>
      <x:c r="U89" s="103" t="str">
        <x:f>IF(B89="","",IFERROR(LOOKUP(2,1/('Zahlungen'!C$8:C$507=B89),'Zahlungen'!B$8:B$507),""))</x:f>
      </x:c>
    </x:row>
    <x:row r="90">
      <x:c r="B90" s="70"/>
      <x:c r="C90" s="70"/>
      <x:c r="D90" s="89"/>
      <x:c r="E90" s="89"/>
      <x:c r="F90" s="89"/>
      <x:c r="G90" s="90" t="n">
        <x:f>SUMIF('Zahlungen'!C$8:C$507,B90,'Zahlungen'!F$8:F$507)</x:f>
        <x:v>0</x:v>
      </x:c>
      <x:c r="H90" s="90" t="str">
        <x:f>IF(D90="","",MAX(D90-G90,0))</x:f>
      </x:c>
      <x:c r="I90" s="89"/>
      <x:c r="J90" s="95"/>
      <x:c r="K90" s="70"/>
      <x:c r="L90" s="70"/>
      <x:c r="M90" s="70"/>
      <x:c r="N90" s="99"/>
      <x:c r="O90" s="99"/>
      <x:c r="P90" s="70"/>
      <x:c r="Q90" s="70"/>
      <x:c r="R90" s="70"/>
      <x:c r="S90" s="70"/>
      <x:c r="T90" s="107" t="str">
        <x:f>IF(D90="","",IFERROR(MIN(G90/D90,1),0))</x:f>
      </x:c>
      <x:c r="U90" s="103" t="str">
        <x:f>IF(B90="","",IFERROR(LOOKUP(2,1/('Zahlungen'!C$8:C$507=B90),'Zahlungen'!B$8:B$507),""))</x:f>
      </x:c>
    </x:row>
    <x:row r="91">
      <x:c r="B91" s="70"/>
      <x:c r="C91" s="70"/>
      <x:c r="D91" s="89"/>
      <x:c r="E91" s="89"/>
      <x:c r="F91" s="89"/>
      <x:c r="G91" s="90" t="n">
        <x:f>SUMIF('Zahlungen'!C$8:C$507,B91,'Zahlungen'!F$8:F$507)</x:f>
        <x:v>0</x:v>
      </x:c>
      <x:c r="H91" s="90" t="str">
        <x:f>IF(D91="","",MAX(D91-G91,0))</x:f>
      </x:c>
      <x:c r="I91" s="89"/>
      <x:c r="J91" s="95"/>
      <x:c r="K91" s="70"/>
      <x:c r="L91" s="70"/>
      <x:c r="M91" s="70"/>
      <x:c r="N91" s="99"/>
      <x:c r="O91" s="99"/>
      <x:c r="P91" s="70"/>
      <x:c r="Q91" s="70"/>
      <x:c r="R91" s="70"/>
      <x:c r="S91" s="70"/>
      <x:c r="T91" s="107" t="str">
        <x:f>IF(D91="","",IFERROR(MIN(G91/D91,1),0))</x:f>
      </x:c>
      <x:c r="U91" s="103" t="str">
        <x:f>IF(B91="","",IFERROR(LOOKUP(2,1/('Zahlungen'!C$8:C$507=B91),'Zahlungen'!B$8:B$507),""))</x:f>
      </x:c>
    </x:row>
    <x:row r="92">
      <x:c r="B92" s="70"/>
      <x:c r="C92" s="70"/>
      <x:c r="D92" s="89"/>
      <x:c r="E92" s="89"/>
      <x:c r="F92" s="89"/>
      <x:c r="G92" s="90" t="n">
        <x:f>SUMIF('Zahlungen'!C$8:C$507,B92,'Zahlungen'!F$8:F$507)</x:f>
        <x:v>0</x:v>
      </x:c>
      <x:c r="H92" s="90" t="str">
        <x:f>IF(D92="","",MAX(D92-G92,0))</x:f>
      </x:c>
      <x:c r="I92" s="89"/>
      <x:c r="J92" s="95"/>
      <x:c r="K92" s="70"/>
      <x:c r="L92" s="70"/>
      <x:c r="M92" s="70"/>
      <x:c r="N92" s="99"/>
      <x:c r="O92" s="99"/>
      <x:c r="P92" s="70"/>
      <x:c r="Q92" s="70"/>
      <x:c r="R92" s="70"/>
      <x:c r="S92" s="70"/>
      <x:c r="T92" s="107" t="str">
        <x:f>IF(D92="","",IFERROR(MIN(G92/D92,1),0))</x:f>
      </x:c>
      <x:c r="U92" s="103" t="str">
        <x:f>IF(B92="","",IFERROR(LOOKUP(2,1/('Zahlungen'!C$8:C$507=B92),'Zahlungen'!B$8:B$507),""))</x:f>
      </x:c>
    </x:row>
    <x:row r="93">
      <x:c r="B93" s="70"/>
      <x:c r="C93" s="70"/>
      <x:c r="D93" s="89"/>
      <x:c r="E93" s="89"/>
      <x:c r="F93" s="89"/>
      <x:c r="G93" s="90" t="n">
        <x:f>SUMIF('Zahlungen'!C$8:C$507,B93,'Zahlungen'!F$8:F$507)</x:f>
        <x:v>0</x:v>
      </x:c>
      <x:c r="H93" s="90" t="str">
        <x:f>IF(D93="","",MAX(D93-G93,0))</x:f>
      </x:c>
      <x:c r="I93" s="89"/>
      <x:c r="J93" s="95"/>
      <x:c r="K93" s="70"/>
      <x:c r="L93" s="70"/>
      <x:c r="M93" s="70"/>
      <x:c r="N93" s="99"/>
      <x:c r="O93" s="99"/>
      <x:c r="P93" s="70"/>
      <x:c r="Q93" s="70"/>
      <x:c r="R93" s="70"/>
      <x:c r="S93" s="70"/>
      <x:c r="T93" s="107" t="str">
        <x:f>IF(D93="","",IFERROR(MIN(G93/D93,1),0))</x:f>
      </x:c>
      <x:c r="U93" s="103" t="str">
        <x:f>IF(B93="","",IFERROR(LOOKUP(2,1/('Zahlungen'!C$8:C$507=B93),'Zahlungen'!B$8:B$507),""))</x:f>
      </x:c>
    </x:row>
    <x:row r="94">
      <x:c r="B94" s="70"/>
      <x:c r="C94" s="70"/>
      <x:c r="D94" s="89"/>
      <x:c r="E94" s="89"/>
      <x:c r="F94" s="89"/>
      <x:c r="G94" s="90" t="n">
        <x:f>SUMIF('Zahlungen'!C$8:C$507,B94,'Zahlungen'!F$8:F$507)</x:f>
        <x:v>0</x:v>
      </x:c>
      <x:c r="H94" s="90" t="str">
        <x:f>IF(D94="","",MAX(D94-G94,0))</x:f>
      </x:c>
      <x:c r="I94" s="89"/>
      <x:c r="J94" s="95"/>
      <x:c r="K94" s="70"/>
      <x:c r="L94" s="70"/>
      <x:c r="M94" s="70"/>
      <x:c r="N94" s="99"/>
      <x:c r="O94" s="99"/>
      <x:c r="P94" s="70"/>
      <x:c r="Q94" s="70"/>
      <x:c r="R94" s="70"/>
      <x:c r="S94" s="70"/>
      <x:c r="T94" s="107" t="str">
        <x:f>IF(D94="","",IFERROR(MIN(G94/D94,1),0))</x:f>
      </x:c>
      <x:c r="U94" s="103" t="str">
        <x:f>IF(B94="","",IFERROR(LOOKUP(2,1/('Zahlungen'!C$8:C$507=B94),'Zahlungen'!B$8:B$507),""))</x:f>
      </x:c>
    </x:row>
    <x:row r="95">
      <x:c r="B95" s="70"/>
      <x:c r="C95" s="70"/>
      <x:c r="D95" s="89"/>
      <x:c r="E95" s="89"/>
      <x:c r="F95" s="89"/>
      <x:c r="G95" s="90" t="n">
        <x:f>SUMIF('Zahlungen'!C$8:C$507,B95,'Zahlungen'!F$8:F$507)</x:f>
        <x:v>0</x:v>
      </x:c>
      <x:c r="H95" s="90" t="str">
        <x:f>IF(D95="","",MAX(D95-G95,0))</x:f>
      </x:c>
      <x:c r="I95" s="89"/>
      <x:c r="J95" s="95"/>
      <x:c r="K95" s="70"/>
      <x:c r="L95" s="70"/>
      <x:c r="M95" s="70"/>
      <x:c r="N95" s="99"/>
      <x:c r="O95" s="99"/>
      <x:c r="P95" s="70"/>
      <x:c r="Q95" s="70"/>
      <x:c r="R95" s="70"/>
      <x:c r="S95" s="70"/>
      <x:c r="T95" s="107" t="str">
        <x:f>IF(D95="","",IFERROR(MIN(G95/D95,1),0))</x:f>
      </x:c>
      <x:c r="U95" s="103" t="str">
        <x:f>IF(B95="","",IFERROR(LOOKUP(2,1/('Zahlungen'!C$8:C$507=B95),'Zahlungen'!B$8:B$507),""))</x:f>
      </x:c>
    </x:row>
    <x:row r="96">
      <x:c r="B96" s="70"/>
      <x:c r="C96" s="70"/>
      <x:c r="D96" s="89"/>
      <x:c r="E96" s="89"/>
      <x:c r="F96" s="89"/>
      <x:c r="G96" s="90" t="n">
        <x:f>SUMIF('Zahlungen'!C$8:C$507,B96,'Zahlungen'!F$8:F$507)</x:f>
        <x:v>0</x:v>
      </x:c>
      <x:c r="H96" s="90" t="str">
        <x:f>IF(D96="","",MAX(D96-G96,0))</x:f>
      </x:c>
      <x:c r="I96" s="89"/>
      <x:c r="J96" s="95"/>
      <x:c r="K96" s="70"/>
      <x:c r="L96" s="70"/>
      <x:c r="M96" s="70"/>
      <x:c r="N96" s="99"/>
      <x:c r="O96" s="99"/>
      <x:c r="P96" s="70"/>
      <x:c r="Q96" s="70"/>
      <x:c r="R96" s="70"/>
      <x:c r="S96" s="70"/>
      <x:c r="T96" s="107" t="str">
        <x:f>IF(D96="","",IFERROR(MIN(G96/D96,1),0))</x:f>
      </x:c>
      <x:c r="U96" s="103" t="str">
        <x:f>IF(B96="","",IFERROR(LOOKUP(2,1/('Zahlungen'!C$8:C$507=B96),'Zahlungen'!B$8:B$507),""))</x:f>
      </x:c>
    </x:row>
    <x:row r="97">
      <x:c r="B97" s="70"/>
      <x:c r="C97" s="70"/>
      <x:c r="D97" s="89"/>
      <x:c r="E97" s="89"/>
      <x:c r="F97" s="89"/>
      <x:c r="G97" s="90" t="n">
        <x:f>SUMIF('Zahlungen'!C$8:C$507,B97,'Zahlungen'!F$8:F$507)</x:f>
        <x:v>0</x:v>
      </x:c>
      <x:c r="H97" s="90" t="str">
        <x:f>IF(D97="","",MAX(D97-G97,0))</x:f>
      </x:c>
      <x:c r="I97" s="89"/>
      <x:c r="J97" s="95"/>
      <x:c r="K97" s="70"/>
      <x:c r="L97" s="70"/>
      <x:c r="M97" s="70"/>
      <x:c r="N97" s="99"/>
      <x:c r="O97" s="99"/>
      <x:c r="P97" s="70"/>
      <x:c r="Q97" s="70"/>
      <x:c r="R97" s="70"/>
      <x:c r="S97" s="70"/>
      <x:c r="T97" s="107" t="str">
        <x:f>IF(D97="","",IFERROR(MIN(G97/D97,1),0))</x:f>
      </x:c>
      <x:c r="U97" s="103" t="str">
        <x:f>IF(B97="","",IFERROR(LOOKUP(2,1/('Zahlungen'!C$8:C$507=B97),'Zahlungen'!B$8:B$507),""))</x:f>
      </x:c>
    </x:row>
    <x:row r="98">
      <x:c r="B98" s="70"/>
      <x:c r="C98" s="70"/>
      <x:c r="D98" s="89"/>
      <x:c r="E98" s="89"/>
      <x:c r="F98" s="89"/>
      <x:c r="G98" s="90" t="n">
        <x:f>SUMIF('Zahlungen'!C$8:C$507,B98,'Zahlungen'!F$8:F$507)</x:f>
        <x:v>0</x:v>
      </x:c>
      <x:c r="H98" s="90" t="str">
        <x:f>IF(D98="","",MAX(D98-G98,0))</x:f>
      </x:c>
      <x:c r="I98" s="89"/>
      <x:c r="J98" s="95"/>
      <x:c r="K98" s="70"/>
      <x:c r="L98" s="70"/>
      <x:c r="M98" s="70"/>
      <x:c r="N98" s="99"/>
      <x:c r="O98" s="99"/>
      <x:c r="P98" s="70"/>
      <x:c r="Q98" s="70"/>
      <x:c r="R98" s="70"/>
      <x:c r="S98" s="70"/>
      <x:c r="T98" s="107" t="str">
        <x:f>IF(D98="","",IFERROR(MIN(G98/D98,1),0))</x:f>
      </x:c>
      <x:c r="U98" s="103" t="str">
        <x:f>IF(B98="","",IFERROR(LOOKUP(2,1/('Zahlungen'!C$8:C$507=B98),'Zahlungen'!B$8:B$507),""))</x:f>
      </x:c>
    </x:row>
    <x:row r="99">
      <x:c r="B99" s="70"/>
      <x:c r="C99" s="70"/>
      <x:c r="D99" s="89"/>
      <x:c r="E99" s="89"/>
      <x:c r="F99" s="89"/>
      <x:c r="G99" s="90" t="n">
        <x:f>SUMIF('Zahlungen'!C$8:C$507,B99,'Zahlungen'!F$8:F$507)</x:f>
        <x:v>0</x:v>
      </x:c>
      <x:c r="H99" s="90" t="str">
        <x:f>IF(D99="","",MAX(D99-G99,0))</x:f>
      </x:c>
      <x:c r="I99" s="89"/>
      <x:c r="J99" s="95"/>
      <x:c r="K99" s="70"/>
      <x:c r="L99" s="70"/>
      <x:c r="M99" s="70"/>
      <x:c r="N99" s="99"/>
      <x:c r="O99" s="99"/>
      <x:c r="P99" s="70"/>
      <x:c r="Q99" s="70"/>
      <x:c r="R99" s="70"/>
      <x:c r="S99" s="70"/>
      <x:c r="T99" s="107" t="str">
        <x:f>IF(D99="","",IFERROR(MIN(G99/D99,1),0))</x:f>
      </x:c>
      <x:c r="U99" s="103" t="str">
        <x:f>IF(B99="","",IFERROR(LOOKUP(2,1/('Zahlungen'!C$8:C$507=B99),'Zahlungen'!B$8:B$507),""))</x:f>
      </x:c>
    </x:row>
    <x:row r="100">
      <x:c r="B100" s="70"/>
      <x:c r="C100" s="70"/>
      <x:c r="D100" s="89"/>
      <x:c r="E100" s="89"/>
      <x:c r="F100" s="89"/>
      <x:c r="G100" s="90" t="n">
        <x:f>SUMIF('Zahlungen'!C$8:C$507,B100,'Zahlungen'!F$8:F$507)</x:f>
        <x:v>0</x:v>
      </x:c>
      <x:c r="H100" s="90" t="str">
        <x:f>IF(D100="","",MAX(D100-G100,0))</x:f>
      </x:c>
      <x:c r="I100" s="89"/>
      <x:c r="J100" s="95"/>
      <x:c r="K100" s="70"/>
      <x:c r="L100" s="70"/>
      <x:c r="M100" s="70"/>
      <x:c r="N100" s="99"/>
      <x:c r="O100" s="99"/>
      <x:c r="P100" s="70"/>
      <x:c r="Q100" s="70"/>
      <x:c r="R100" s="70"/>
      <x:c r="S100" s="70"/>
      <x:c r="T100" s="107" t="str">
        <x:f>IF(D100="","",IFERROR(MIN(G100/D100,1),0))</x:f>
      </x:c>
      <x:c r="U100" s="103" t="str">
        <x:f>IF(B100="","",IFERROR(LOOKUP(2,1/('Zahlungen'!C$8:C$507=B100),'Zahlungen'!B$8:B$507),""))</x:f>
      </x:c>
    </x:row>
    <x:row r="101">
      <x:c r="B101" s="70"/>
      <x:c r="C101" s="70"/>
      <x:c r="D101" s="89"/>
      <x:c r="E101" s="89"/>
      <x:c r="F101" s="89"/>
      <x:c r="G101" s="90" t="n">
        <x:f>SUMIF('Zahlungen'!C$8:C$507,B101,'Zahlungen'!F$8:F$507)</x:f>
        <x:v>0</x:v>
      </x:c>
      <x:c r="H101" s="90" t="str">
        <x:f>IF(D101="","",MAX(D101-G101,0))</x:f>
      </x:c>
      <x:c r="I101" s="89"/>
      <x:c r="J101" s="95"/>
      <x:c r="K101" s="70"/>
      <x:c r="L101" s="70"/>
      <x:c r="M101" s="70"/>
      <x:c r="N101" s="99"/>
      <x:c r="O101" s="99"/>
      <x:c r="P101" s="70"/>
      <x:c r="Q101" s="70"/>
      <x:c r="R101" s="70"/>
      <x:c r="S101" s="70"/>
      <x:c r="T101" s="107" t="str">
        <x:f>IF(D101="","",IFERROR(MIN(G101/D101,1),0))</x:f>
      </x:c>
      <x:c r="U101" s="103" t="str">
        <x:f>IF(B101="","",IFERROR(LOOKUP(2,1/('Zahlungen'!C$8:C$507=B101),'Zahlungen'!B$8:B$507),""))</x:f>
      </x:c>
    </x:row>
    <x:row r="102">
      <x:c r="B102" s="70"/>
      <x:c r="C102" s="70"/>
      <x:c r="D102" s="89"/>
      <x:c r="E102" s="89"/>
      <x:c r="F102" s="89"/>
      <x:c r="G102" s="90" t="n">
        <x:f>SUMIF('Zahlungen'!C$8:C$507,B102,'Zahlungen'!F$8:F$507)</x:f>
        <x:v>0</x:v>
      </x:c>
      <x:c r="H102" s="90" t="str">
        <x:f>IF(D102="","",MAX(D102-G102,0))</x:f>
      </x:c>
      <x:c r="I102" s="89"/>
      <x:c r="J102" s="95"/>
      <x:c r="K102" s="70"/>
      <x:c r="L102" s="70"/>
      <x:c r="M102" s="70"/>
      <x:c r="N102" s="99"/>
      <x:c r="O102" s="99"/>
      <x:c r="P102" s="70"/>
      <x:c r="Q102" s="70"/>
      <x:c r="R102" s="70"/>
      <x:c r="S102" s="70"/>
      <x:c r="T102" s="107" t="str">
        <x:f>IF(D102="","",IFERROR(MIN(G102/D102,1),0))</x:f>
      </x:c>
      <x:c r="U102" s="103" t="str">
        <x:f>IF(B102="","",IFERROR(LOOKUP(2,1/('Zahlungen'!C$8:C$507=B102),'Zahlungen'!B$8:B$507),""))</x:f>
      </x:c>
    </x:row>
    <x:row r="103">
      <x:c r="B103" s="70"/>
      <x:c r="C103" s="70"/>
      <x:c r="D103" s="89"/>
      <x:c r="E103" s="89"/>
      <x:c r="F103" s="89"/>
      <x:c r="G103" s="90" t="n">
        <x:f>SUMIF('Zahlungen'!C$8:C$507,B103,'Zahlungen'!F$8:F$507)</x:f>
        <x:v>0</x:v>
      </x:c>
      <x:c r="H103" s="90" t="str">
        <x:f>IF(D103="","",MAX(D103-G103,0))</x:f>
      </x:c>
      <x:c r="I103" s="89"/>
      <x:c r="J103" s="95"/>
      <x:c r="K103" s="70"/>
      <x:c r="L103" s="70"/>
      <x:c r="M103" s="70"/>
      <x:c r="N103" s="99"/>
      <x:c r="O103" s="99"/>
      <x:c r="P103" s="70"/>
      <x:c r="Q103" s="70"/>
      <x:c r="R103" s="70"/>
      <x:c r="S103" s="70"/>
      <x:c r="T103" s="107" t="str">
        <x:f>IF(D103="","",IFERROR(MIN(G103/D103,1),0))</x:f>
      </x:c>
      <x:c r="U103" s="103" t="str">
        <x:f>IF(B103="","",IFERROR(LOOKUP(2,1/('Zahlungen'!C$8:C$507=B103),'Zahlungen'!B$8:B$507),""))</x:f>
      </x:c>
    </x:row>
    <x:row r="104">
      <x:c r="B104" s="70"/>
      <x:c r="C104" s="70"/>
      <x:c r="D104" s="89"/>
      <x:c r="E104" s="89"/>
      <x:c r="F104" s="89"/>
      <x:c r="G104" s="90" t="n">
        <x:f>SUMIF('Zahlungen'!C$8:C$507,B104,'Zahlungen'!F$8:F$507)</x:f>
        <x:v>0</x:v>
      </x:c>
      <x:c r="H104" s="90" t="str">
        <x:f>IF(D104="","",MAX(D104-G104,0))</x:f>
      </x:c>
      <x:c r="I104" s="89"/>
      <x:c r="J104" s="95"/>
      <x:c r="K104" s="70"/>
      <x:c r="L104" s="70"/>
      <x:c r="M104" s="70"/>
      <x:c r="N104" s="99"/>
      <x:c r="O104" s="99"/>
      <x:c r="P104" s="70"/>
      <x:c r="Q104" s="70"/>
      <x:c r="R104" s="70"/>
      <x:c r="S104" s="70"/>
      <x:c r="T104" s="107" t="str">
        <x:f>IF(D104="","",IFERROR(MIN(G104/D104,1),0))</x:f>
      </x:c>
      <x:c r="U104" s="103" t="str">
        <x:f>IF(B104="","",IFERROR(LOOKUP(2,1/('Zahlungen'!C$8:C$507=B104),'Zahlungen'!B$8:B$507),""))</x:f>
      </x:c>
    </x:row>
    <x:row r="105">
      <x:c r="B105" s="70"/>
      <x:c r="C105" s="70"/>
      <x:c r="D105" s="89"/>
      <x:c r="E105" s="89"/>
      <x:c r="F105" s="89"/>
      <x:c r="G105" s="90" t="n">
        <x:f>SUMIF('Zahlungen'!C$8:C$507,B105,'Zahlungen'!F$8:F$507)</x:f>
        <x:v>0</x:v>
      </x:c>
      <x:c r="H105" s="90" t="str">
        <x:f>IF(D105="","",MAX(D105-G105,0))</x:f>
      </x:c>
      <x:c r="I105" s="89"/>
      <x:c r="J105" s="95"/>
      <x:c r="K105" s="70"/>
      <x:c r="L105" s="70"/>
      <x:c r="M105" s="70"/>
      <x:c r="N105" s="99"/>
      <x:c r="O105" s="99"/>
      <x:c r="P105" s="70"/>
      <x:c r="Q105" s="70"/>
      <x:c r="R105" s="70"/>
      <x:c r="S105" s="70"/>
      <x:c r="T105" s="107" t="str">
        <x:f>IF(D105="","",IFERROR(MIN(G105/D105,1),0))</x:f>
      </x:c>
      <x:c r="U105" s="103" t="str">
        <x:f>IF(B105="","",IFERROR(LOOKUP(2,1/('Zahlungen'!C$8:C$507=B105),'Zahlungen'!B$8:B$507),""))</x:f>
      </x:c>
    </x:row>
    <x:row r="106">
      <x:c r="B106" s="70"/>
      <x:c r="C106" s="70"/>
      <x:c r="D106" s="89"/>
      <x:c r="E106" s="89"/>
      <x:c r="F106" s="89"/>
      <x:c r="G106" s="90" t="n">
        <x:f>SUMIF('Zahlungen'!C$8:C$507,B106,'Zahlungen'!F$8:F$507)</x:f>
        <x:v>0</x:v>
      </x:c>
      <x:c r="H106" s="90" t="str">
        <x:f>IF(D106="","",MAX(D106-G106,0))</x:f>
      </x:c>
      <x:c r="I106" s="89"/>
      <x:c r="J106" s="95"/>
      <x:c r="K106" s="70"/>
      <x:c r="L106" s="70"/>
      <x:c r="M106" s="70"/>
      <x:c r="N106" s="99"/>
      <x:c r="O106" s="99"/>
      <x:c r="P106" s="70"/>
      <x:c r="Q106" s="70"/>
      <x:c r="R106" s="70"/>
      <x:c r="S106" s="70"/>
      <x:c r="T106" s="107" t="str">
        <x:f>IF(D106="","",IFERROR(MIN(G106/D106,1),0))</x:f>
      </x:c>
      <x:c r="U106" s="103" t="str">
        <x:f>IF(B106="","",IFERROR(LOOKUP(2,1/('Zahlungen'!C$8:C$507=B106),'Zahlungen'!B$8:B$507),""))</x:f>
      </x:c>
    </x:row>
    <x:row r="107">
      <x:c r="B107" s="70"/>
      <x:c r="C107" s="70"/>
      <x:c r="D107" s="89"/>
      <x:c r="E107" s="89"/>
      <x:c r="F107" s="89"/>
      <x:c r="G107" s="90" t="n">
        <x:f>SUMIF('Zahlungen'!C$8:C$507,B107,'Zahlungen'!F$8:F$507)</x:f>
        <x:v>0</x:v>
      </x:c>
      <x:c r="H107" s="90" t="str">
        <x:f>IF(D107="","",MAX(D107-G107,0))</x:f>
      </x:c>
      <x:c r="I107" s="89"/>
      <x:c r="J107" s="95"/>
      <x:c r="K107" s="70"/>
      <x:c r="L107" s="70"/>
      <x:c r="M107" s="70"/>
      <x:c r="N107" s="99"/>
      <x:c r="O107" s="99"/>
      <x:c r="P107" s="70"/>
      <x:c r="Q107" s="70"/>
      <x:c r="R107" s="70"/>
      <x:c r="S107" s="70"/>
      <x:c r="T107" s="107" t="str">
        <x:f>IF(D107="","",IFERROR(MIN(G107/D107,1),0))</x:f>
      </x:c>
      <x:c r="U107" s="103" t="str">
        <x:f>IF(B107="","",IFERROR(LOOKUP(2,1/('Zahlungen'!C$8:C$507=B107),'Zahlungen'!B$8:B$507),""))</x:f>
      </x:c>
    </x:row>
    <x:row r="108">
      <x:c r="B108" s="70"/>
      <x:c r="C108" s="70"/>
      <x:c r="D108" s="89"/>
      <x:c r="E108" s="89"/>
      <x:c r="F108" s="89"/>
      <x:c r="G108" s="90" t="n">
        <x:f>SUMIF('Zahlungen'!C$8:C$507,B108,'Zahlungen'!F$8:F$507)</x:f>
        <x:v>0</x:v>
      </x:c>
      <x:c r="H108" s="90" t="str">
        <x:f>IF(D108="","",MAX(D108-G108,0))</x:f>
      </x:c>
      <x:c r="I108" s="89"/>
      <x:c r="J108" s="95"/>
      <x:c r="K108" s="70"/>
      <x:c r="L108" s="70"/>
      <x:c r="M108" s="70"/>
      <x:c r="N108" s="99"/>
      <x:c r="O108" s="99"/>
      <x:c r="P108" s="70"/>
      <x:c r="Q108" s="70"/>
      <x:c r="R108" s="70"/>
      <x:c r="S108" s="70"/>
      <x:c r="T108" s="107" t="str">
        <x:f>IF(D108="","",IFERROR(MIN(G108/D108,1),0))</x:f>
      </x:c>
      <x:c r="U108" s="103" t="str">
        <x:f>IF(B108="","",IFERROR(LOOKUP(2,1/('Zahlungen'!C$8:C$507=B108),'Zahlungen'!B$8:B$507),""))</x:f>
      </x:c>
    </x:row>
    <x:row r="109">
      <x:c r="B109" s="70"/>
      <x:c r="C109" s="70"/>
      <x:c r="D109" s="89"/>
      <x:c r="E109" s="89"/>
      <x:c r="F109" s="89"/>
      <x:c r="G109" s="90" t="n">
        <x:f>SUMIF('Zahlungen'!C$8:C$507,B109,'Zahlungen'!F$8:F$507)</x:f>
        <x:v>0</x:v>
      </x:c>
      <x:c r="H109" s="90" t="str">
        <x:f>IF(D109="","",MAX(D109-G109,0))</x:f>
      </x:c>
      <x:c r="I109" s="89"/>
      <x:c r="J109" s="95"/>
      <x:c r="K109" s="70"/>
      <x:c r="L109" s="70"/>
      <x:c r="M109" s="70"/>
      <x:c r="N109" s="99"/>
      <x:c r="O109" s="99"/>
      <x:c r="P109" s="70"/>
      <x:c r="Q109" s="70"/>
      <x:c r="R109" s="70"/>
      <x:c r="S109" s="70"/>
      <x:c r="T109" s="107" t="str">
        <x:f>IF(D109="","",IFERROR(MIN(G109/D109,1),0))</x:f>
      </x:c>
      <x:c r="U109" s="103" t="str">
        <x:f>IF(B109="","",IFERROR(LOOKUP(2,1/('Zahlungen'!C$8:C$507=B109),'Zahlungen'!B$8:B$507),""))</x:f>
      </x:c>
    </x:row>
    <x:row r="110">
      <x:c r="B110" s="70"/>
      <x:c r="C110" s="70"/>
      <x:c r="D110" s="89"/>
      <x:c r="E110" s="89"/>
      <x:c r="F110" s="89"/>
      <x:c r="G110" s="90" t="n">
        <x:f>SUMIF('Zahlungen'!C$8:C$507,B110,'Zahlungen'!F$8:F$507)</x:f>
        <x:v>0</x:v>
      </x:c>
      <x:c r="H110" s="90" t="str">
        <x:f>IF(D110="","",MAX(D110-G110,0))</x:f>
      </x:c>
      <x:c r="I110" s="89"/>
      <x:c r="J110" s="95"/>
      <x:c r="K110" s="70"/>
      <x:c r="L110" s="70"/>
      <x:c r="M110" s="70"/>
      <x:c r="N110" s="99"/>
      <x:c r="O110" s="99"/>
      <x:c r="P110" s="70"/>
      <x:c r="Q110" s="70"/>
      <x:c r="R110" s="70"/>
      <x:c r="S110" s="70"/>
      <x:c r="T110" s="107" t="str">
        <x:f>IF(D110="","",IFERROR(MIN(G110/D110,1),0))</x:f>
      </x:c>
      <x:c r="U110" s="103" t="str">
        <x:f>IF(B110="","",IFERROR(LOOKUP(2,1/('Zahlungen'!C$8:C$507=B110),'Zahlungen'!B$8:B$507),""))</x:f>
      </x:c>
    </x:row>
    <x:row r="111">
      <x:c r="B111" s="70"/>
      <x:c r="C111" s="70"/>
      <x:c r="D111" s="89"/>
      <x:c r="E111" s="89"/>
      <x:c r="F111" s="89"/>
      <x:c r="G111" s="90" t="n">
        <x:f>SUMIF('Zahlungen'!C$8:C$507,B111,'Zahlungen'!F$8:F$507)</x:f>
        <x:v>0</x:v>
      </x:c>
      <x:c r="H111" s="90" t="str">
        <x:f>IF(D111="","",MAX(D111-G111,0))</x:f>
      </x:c>
      <x:c r="I111" s="89"/>
      <x:c r="J111" s="95"/>
      <x:c r="K111" s="70"/>
      <x:c r="L111" s="70"/>
      <x:c r="M111" s="70"/>
      <x:c r="N111" s="99"/>
      <x:c r="O111" s="99"/>
      <x:c r="P111" s="70"/>
      <x:c r="Q111" s="70"/>
      <x:c r="R111" s="70"/>
      <x:c r="S111" s="70"/>
      <x:c r="T111" s="107" t="str">
        <x:f>IF(D111="","",IFERROR(MIN(G111/D111,1),0))</x:f>
      </x:c>
      <x:c r="U111" s="103" t="str">
        <x:f>IF(B111="","",IFERROR(LOOKUP(2,1/('Zahlungen'!C$8:C$507=B111),'Zahlungen'!B$8:B$507),""))</x:f>
      </x:c>
    </x:row>
    <x:row r="112">
      <x:c r="B112" s="70"/>
      <x:c r="C112" s="70"/>
      <x:c r="D112" s="89"/>
      <x:c r="E112" s="89"/>
      <x:c r="F112" s="89"/>
      <x:c r="G112" s="90" t="n">
        <x:f>SUMIF('Zahlungen'!C$8:C$507,B112,'Zahlungen'!F$8:F$507)</x:f>
        <x:v>0</x:v>
      </x:c>
      <x:c r="H112" s="90" t="str">
        <x:f>IF(D112="","",MAX(D112-G112,0))</x:f>
      </x:c>
      <x:c r="I112" s="89"/>
      <x:c r="J112" s="95"/>
      <x:c r="K112" s="70"/>
      <x:c r="L112" s="70"/>
      <x:c r="M112" s="70"/>
      <x:c r="N112" s="99"/>
      <x:c r="O112" s="99"/>
      <x:c r="P112" s="70"/>
      <x:c r="Q112" s="70"/>
      <x:c r="R112" s="70"/>
      <x:c r="S112" s="70"/>
      <x:c r="T112" s="107" t="str">
        <x:f>IF(D112="","",IFERROR(MIN(G112/D112,1),0))</x:f>
      </x:c>
      <x:c r="U112" s="103" t="str">
        <x:f>IF(B112="","",IFERROR(LOOKUP(2,1/('Zahlungen'!C$8:C$507=B112),'Zahlungen'!B$8:B$507),""))</x:f>
      </x:c>
    </x:row>
    <x:row r="113">
      <x:c r="B113" s="70"/>
      <x:c r="C113" s="70"/>
      <x:c r="D113" s="89"/>
      <x:c r="E113" s="89"/>
      <x:c r="F113" s="89"/>
      <x:c r="G113" s="90" t="n">
        <x:f>SUMIF('Zahlungen'!C$8:C$507,B113,'Zahlungen'!F$8:F$507)</x:f>
        <x:v>0</x:v>
      </x:c>
      <x:c r="H113" s="90" t="str">
        <x:f>IF(D113="","",MAX(D113-G113,0))</x:f>
      </x:c>
      <x:c r="I113" s="89"/>
      <x:c r="J113" s="95"/>
      <x:c r="K113" s="70"/>
      <x:c r="L113" s="70"/>
      <x:c r="M113" s="70"/>
      <x:c r="N113" s="99"/>
      <x:c r="O113" s="99"/>
      <x:c r="P113" s="70"/>
      <x:c r="Q113" s="70"/>
      <x:c r="R113" s="70"/>
      <x:c r="S113" s="70"/>
      <x:c r="T113" s="107" t="str">
        <x:f>IF(D113="","",IFERROR(MIN(G113/D113,1),0))</x:f>
      </x:c>
      <x:c r="U113" s="103" t="str">
        <x:f>IF(B113="","",IFERROR(LOOKUP(2,1/('Zahlungen'!C$8:C$507=B113),'Zahlungen'!B$8:B$507),""))</x:f>
      </x:c>
    </x:row>
    <x:row r="114">
      <x:c r="B114" s="70"/>
      <x:c r="C114" s="70"/>
      <x:c r="D114" s="89"/>
      <x:c r="E114" s="89"/>
      <x:c r="F114" s="89"/>
      <x:c r="G114" s="90" t="n">
        <x:f>SUMIF('Zahlungen'!C$8:C$507,B114,'Zahlungen'!F$8:F$507)</x:f>
        <x:v>0</x:v>
      </x:c>
      <x:c r="H114" s="90" t="str">
        <x:f>IF(D114="","",MAX(D114-G114,0))</x:f>
      </x:c>
      <x:c r="I114" s="89"/>
      <x:c r="J114" s="95"/>
      <x:c r="K114" s="70"/>
      <x:c r="L114" s="70"/>
      <x:c r="M114" s="70"/>
      <x:c r="N114" s="99"/>
      <x:c r="O114" s="99"/>
      <x:c r="P114" s="70"/>
      <x:c r="Q114" s="70"/>
      <x:c r="R114" s="70"/>
      <x:c r="S114" s="70"/>
      <x:c r="T114" s="107" t="str">
        <x:f>IF(D114="","",IFERROR(MIN(G114/D114,1),0))</x:f>
      </x:c>
      <x:c r="U114" s="103" t="str">
        <x:f>IF(B114="","",IFERROR(LOOKUP(2,1/('Zahlungen'!C$8:C$507=B114),'Zahlungen'!B$8:B$507),""))</x:f>
      </x:c>
    </x:row>
    <x:row r="115">
      <x:c r="B115" s="70"/>
      <x:c r="C115" s="70"/>
      <x:c r="D115" s="89"/>
      <x:c r="E115" s="89"/>
      <x:c r="F115" s="89"/>
      <x:c r="G115" s="90" t="n">
        <x:f>SUMIF('Zahlungen'!C$8:C$507,B115,'Zahlungen'!F$8:F$507)</x:f>
        <x:v>0</x:v>
      </x:c>
      <x:c r="H115" s="90" t="str">
        <x:f>IF(D115="","",MAX(D115-G115,0))</x:f>
      </x:c>
      <x:c r="I115" s="89"/>
      <x:c r="J115" s="95"/>
      <x:c r="K115" s="70"/>
      <x:c r="L115" s="70"/>
      <x:c r="M115" s="70"/>
      <x:c r="N115" s="99"/>
      <x:c r="O115" s="99"/>
      <x:c r="P115" s="70"/>
      <x:c r="Q115" s="70"/>
      <x:c r="R115" s="70"/>
      <x:c r="S115" s="70"/>
      <x:c r="T115" s="107" t="str">
        <x:f>IF(D115="","",IFERROR(MIN(G115/D115,1),0))</x:f>
      </x:c>
      <x:c r="U115" s="103" t="str">
        <x:f>IF(B115="","",IFERROR(LOOKUP(2,1/('Zahlungen'!C$8:C$507=B115),'Zahlungen'!B$8:B$507),""))</x:f>
      </x:c>
    </x:row>
    <x:row r="116">
      <x:c r="B116" s="70"/>
      <x:c r="C116" s="70"/>
      <x:c r="D116" s="89"/>
      <x:c r="E116" s="89"/>
      <x:c r="F116" s="89"/>
      <x:c r="G116" s="90" t="n">
        <x:f>SUMIF('Zahlungen'!C$8:C$507,B116,'Zahlungen'!F$8:F$507)</x:f>
        <x:v>0</x:v>
      </x:c>
      <x:c r="H116" s="90" t="str">
        <x:f>IF(D116="","",MAX(D116-G116,0))</x:f>
      </x:c>
      <x:c r="I116" s="89"/>
      <x:c r="J116" s="95"/>
      <x:c r="K116" s="70"/>
      <x:c r="L116" s="70"/>
      <x:c r="M116" s="70"/>
      <x:c r="N116" s="99"/>
      <x:c r="O116" s="99"/>
      <x:c r="P116" s="70"/>
      <x:c r="Q116" s="70"/>
      <x:c r="R116" s="70"/>
      <x:c r="S116" s="70"/>
      <x:c r="T116" s="107" t="str">
        <x:f>IF(D116="","",IFERROR(MIN(G116/D116,1),0))</x:f>
      </x:c>
      <x:c r="U116" s="103" t="str">
        <x:f>IF(B116="","",IFERROR(LOOKUP(2,1/('Zahlungen'!C$8:C$507=B116),'Zahlungen'!B$8:B$507),""))</x:f>
      </x:c>
    </x:row>
    <x:row r="117">
      <x:c r="B117" s="70"/>
      <x:c r="C117" s="70"/>
      <x:c r="D117" s="89"/>
      <x:c r="E117" s="89"/>
      <x:c r="F117" s="89"/>
      <x:c r="G117" s="90" t="n">
        <x:f>SUMIF('Zahlungen'!C$8:C$507,B117,'Zahlungen'!F$8:F$507)</x:f>
        <x:v>0</x:v>
      </x:c>
      <x:c r="H117" s="90" t="str">
        <x:f>IF(D117="","",MAX(D117-G117,0))</x:f>
      </x:c>
      <x:c r="I117" s="89"/>
      <x:c r="J117" s="95"/>
      <x:c r="K117" s="70"/>
      <x:c r="L117" s="70"/>
      <x:c r="M117" s="70"/>
      <x:c r="N117" s="99"/>
      <x:c r="O117" s="99"/>
      <x:c r="P117" s="70"/>
      <x:c r="Q117" s="70"/>
      <x:c r="R117" s="70"/>
      <x:c r="S117" s="70"/>
      <x:c r="T117" s="107" t="str">
        <x:f>IF(D117="","",IFERROR(MIN(G117/D117,1),0))</x:f>
      </x:c>
      <x:c r="U117" s="103" t="str">
        <x:f>IF(B117="","",IFERROR(LOOKUP(2,1/('Zahlungen'!C$8:C$507=B117),'Zahlungen'!B$8:B$507),""))</x:f>
      </x:c>
    </x:row>
    <x:row r="118">
      <x:c r="B118" s="70"/>
      <x:c r="C118" s="70"/>
      <x:c r="D118" s="89"/>
      <x:c r="E118" s="89"/>
      <x:c r="F118" s="89"/>
      <x:c r="G118" s="90" t="n">
        <x:f>SUMIF('Zahlungen'!C$8:C$507,B118,'Zahlungen'!F$8:F$507)</x:f>
        <x:v>0</x:v>
      </x:c>
      <x:c r="H118" s="90" t="str">
        <x:f>IF(D118="","",MAX(D118-G118,0))</x:f>
      </x:c>
      <x:c r="I118" s="89"/>
      <x:c r="J118" s="95"/>
      <x:c r="K118" s="70"/>
      <x:c r="L118" s="70"/>
      <x:c r="M118" s="70"/>
      <x:c r="N118" s="99"/>
      <x:c r="O118" s="99"/>
      <x:c r="P118" s="70"/>
      <x:c r="Q118" s="70"/>
      <x:c r="R118" s="70"/>
      <x:c r="S118" s="70"/>
      <x:c r="T118" s="107" t="str">
        <x:f>IF(D118="","",IFERROR(MIN(G118/D118,1),0))</x:f>
      </x:c>
      <x:c r="U118" s="103" t="str">
        <x:f>IF(B118="","",IFERROR(LOOKUP(2,1/('Zahlungen'!C$8:C$507=B118),'Zahlungen'!B$8:B$507),""))</x:f>
      </x:c>
    </x:row>
    <x:row r="119">
      <x:c r="B119" s="70"/>
      <x:c r="C119" s="70"/>
      <x:c r="D119" s="89"/>
      <x:c r="E119" s="89"/>
      <x:c r="F119" s="89"/>
      <x:c r="G119" s="90" t="n">
        <x:f>SUMIF('Zahlungen'!C$8:C$507,B119,'Zahlungen'!F$8:F$507)</x:f>
        <x:v>0</x:v>
      </x:c>
      <x:c r="H119" s="90" t="str">
        <x:f>IF(D119="","",MAX(D119-G119,0))</x:f>
      </x:c>
      <x:c r="I119" s="89"/>
      <x:c r="J119" s="95"/>
      <x:c r="K119" s="70"/>
      <x:c r="L119" s="70"/>
      <x:c r="M119" s="70"/>
      <x:c r="N119" s="99"/>
      <x:c r="O119" s="99"/>
      <x:c r="P119" s="70"/>
      <x:c r="Q119" s="70"/>
      <x:c r="R119" s="70"/>
      <x:c r="S119" s="70"/>
      <x:c r="T119" s="107" t="str">
        <x:f>IF(D119="","",IFERROR(MIN(G119/D119,1),0))</x:f>
      </x:c>
      <x:c r="U119" s="103" t="str">
        <x:f>IF(B119="","",IFERROR(LOOKUP(2,1/('Zahlungen'!C$8:C$507=B119),'Zahlungen'!B$8:B$507),""))</x:f>
      </x:c>
    </x:row>
    <x:row r="120">
      <x:c r="B120" s="70"/>
      <x:c r="C120" s="70"/>
      <x:c r="D120" s="89"/>
      <x:c r="E120" s="89"/>
      <x:c r="F120" s="89"/>
      <x:c r="G120" s="90" t="n">
        <x:f>SUMIF('Zahlungen'!C$8:C$507,B120,'Zahlungen'!F$8:F$507)</x:f>
        <x:v>0</x:v>
      </x:c>
      <x:c r="H120" s="90" t="str">
        <x:f>IF(D120="","",MAX(D120-G120,0))</x:f>
      </x:c>
      <x:c r="I120" s="89"/>
      <x:c r="J120" s="95"/>
      <x:c r="K120" s="70"/>
      <x:c r="L120" s="70"/>
      <x:c r="M120" s="70"/>
      <x:c r="N120" s="99"/>
      <x:c r="O120" s="99"/>
      <x:c r="P120" s="70"/>
      <x:c r="Q120" s="70"/>
      <x:c r="R120" s="70"/>
      <x:c r="S120" s="70"/>
      <x:c r="T120" s="107" t="str">
        <x:f>IF(D120="","",IFERROR(MIN(G120/D120,1),0))</x:f>
      </x:c>
      <x:c r="U120" s="103" t="str">
        <x:f>IF(B120="","",IFERROR(LOOKUP(2,1/('Zahlungen'!C$8:C$507=B120),'Zahlungen'!B$8:B$507),""))</x:f>
      </x:c>
    </x:row>
    <x:row r="121">
      <x:c r="B121" s="70"/>
      <x:c r="C121" s="70"/>
      <x:c r="D121" s="89"/>
      <x:c r="E121" s="89"/>
      <x:c r="F121" s="89"/>
      <x:c r="G121" s="90" t="n">
        <x:f>SUMIF('Zahlungen'!C$8:C$507,B121,'Zahlungen'!F$8:F$507)</x:f>
        <x:v>0</x:v>
      </x:c>
      <x:c r="H121" s="90" t="str">
        <x:f>IF(D121="","",MAX(D121-G121,0))</x:f>
      </x:c>
      <x:c r="I121" s="89"/>
      <x:c r="J121" s="95"/>
      <x:c r="K121" s="70"/>
      <x:c r="L121" s="70"/>
      <x:c r="M121" s="70"/>
      <x:c r="N121" s="99"/>
      <x:c r="O121" s="99"/>
      <x:c r="P121" s="70"/>
      <x:c r="Q121" s="70"/>
      <x:c r="R121" s="70"/>
      <x:c r="S121" s="70"/>
      <x:c r="T121" s="107" t="str">
        <x:f>IF(D121="","",IFERROR(MIN(G121/D121,1),0))</x:f>
      </x:c>
      <x:c r="U121" s="103" t="str">
        <x:f>IF(B121="","",IFERROR(LOOKUP(2,1/('Zahlungen'!C$8:C$507=B121),'Zahlungen'!B$8:B$507),""))</x:f>
      </x:c>
    </x:row>
    <x:row r="122">
      <x:c r="B122" s="70"/>
      <x:c r="C122" s="70"/>
      <x:c r="D122" s="89"/>
      <x:c r="E122" s="89"/>
      <x:c r="F122" s="89"/>
      <x:c r="G122" s="90" t="n">
        <x:f>SUMIF('Zahlungen'!C$8:C$507,B122,'Zahlungen'!F$8:F$507)</x:f>
        <x:v>0</x:v>
      </x:c>
      <x:c r="H122" s="90" t="str">
        <x:f>IF(D122="","",MAX(D122-G122,0))</x:f>
      </x:c>
      <x:c r="I122" s="89"/>
      <x:c r="J122" s="95"/>
      <x:c r="K122" s="70"/>
      <x:c r="L122" s="70"/>
      <x:c r="M122" s="70"/>
      <x:c r="N122" s="99"/>
      <x:c r="O122" s="99"/>
      <x:c r="P122" s="70"/>
      <x:c r="Q122" s="70"/>
      <x:c r="R122" s="70"/>
      <x:c r="S122" s="70"/>
      <x:c r="T122" s="107" t="str">
        <x:f>IF(D122="","",IFERROR(MIN(G122/D122,1),0))</x:f>
      </x:c>
      <x:c r="U122" s="103" t="str">
        <x:f>IF(B122="","",IFERROR(LOOKUP(2,1/('Zahlungen'!C$8:C$507=B122),'Zahlungen'!B$8:B$507),""))</x:f>
      </x:c>
    </x:row>
    <x:row r="123">
      <x:c r="B123" s="70"/>
      <x:c r="C123" s="70"/>
      <x:c r="D123" s="89"/>
      <x:c r="E123" s="89"/>
      <x:c r="F123" s="89"/>
      <x:c r="G123" s="90" t="n">
        <x:f>SUMIF('Zahlungen'!C$8:C$507,B123,'Zahlungen'!F$8:F$507)</x:f>
        <x:v>0</x:v>
      </x:c>
      <x:c r="H123" s="90" t="str">
        <x:f>IF(D123="","",MAX(D123-G123,0))</x:f>
      </x:c>
      <x:c r="I123" s="89"/>
      <x:c r="J123" s="95"/>
      <x:c r="K123" s="70"/>
      <x:c r="L123" s="70"/>
      <x:c r="M123" s="70"/>
      <x:c r="N123" s="99"/>
      <x:c r="O123" s="99"/>
      <x:c r="P123" s="70"/>
      <x:c r="Q123" s="70"/>
      <x:c r="R123" s="70"/>
      <x:c r="S123" s="70"/>
      <x:c r="T123" s="107" t="str">
        <x:f>IF(D123="","",IFERROR(MIN(G123/D123,1),0))</x:f>
      </x:c>
      <x:c r="U123" s="103" t="str">
        <x:f>IF(B123="","",IFERROR(LOOKUP(2,1/('Zahlungen'!C$8:C$507=B123),'Zahlungen'!B$8:B$507),""))</x:f>
      </x:c>
    </x:row>
    <x:row r="124">
      <x:c r="B124" s="70"/>
      <x:c r="C124" s="70"/>
      <x:c r="D124" s="89"/>
      <x:c r="E124" s="89"/>
      <x:c r="F124" s="89"/>
      <x:c r="G124" s="90" t="n">
        <x:f>SUMIF('Zahlungen'!C$8:C$507,B124,'Zahlungen'!F$8:F$507)</x:f>
        <x:v>0</x:v>
      </x:c>
      <x:c r="H124" s="90" t="str">
        <x:f>IF(D124="","",MAX(D124-G124,0))</x:f>
      </x:c>
      <x:c r="I124" s="89"/>
      <x:c r="J124" s="95"/>
      <x:c r="K124" s="70"/>
      <x:c r="L124" s="70"/>
      <x:c r="M124" s="70"/>
      <x:c r="N124" s="99"/>
      <x:c r="O124" s="99"/>
      <x:c r="P124" s="70"/>
      <x:c r="Q124" s="70"/>
      <x:c r="R124" s="70"/>
      <x:c r="S124" s="70"/>
      <x:c r="T124" s="107" t="str">
        <x:f>IF(D124="","",IFERROR(MIN(G124/D124,1),0))</x:f>
      </x:c>
      <x:c r="U124" s="103" t="str">
        <x:f>IF(B124="","",IFERROR(LOOKUP(2,1/('Zahlungen'!C$8:C$507=B124),'Zahlungen'!B$8:B$507),""))</x:f>
      </x:c>
    </x:row>
    <x:row r="125">
      <x:c r="B125" s="70"/>
      <x:c r="C125" s="70"/>
      <x:c r="D125" s="89"/>
      <x:c r="E125" s="89"/>
      <x:c r="F125" s="89"/>
      <x:c r="G125" s="90" t="n">
        <x:f>SUMIF('Zahlungen'!C$8:C$507,B125,'Zahlungen'!F$8:F$507)</x:f>
        <x:v>0</x:v>
      </x:c>
      <x:c r="H125" s="90" t="str">
        <x:f>IF(D125="","",MAX(D125-G125,0))</x:f>
      </x:c>
      <x:c r="I125" s="89"/>
      <x:c r="J125" s="95"/>
      <x:c r="K125" s="70"/>
      <x:c r="L125" s="70"/>
      <x:c r="M125" s="70"/>
      <x:c r="N125" s="99"/>
      <x:c r="O125" s="99"/>
      <x:c r="P125" s="70"/>
      <x:c r="Q125" s="70"/>
      <x:c r="R125" s="70"/>
      <x:c r="S125" s="70"/>
      <x:c r="T125" s="107" t="str">
        <x:f>IF(D125="","",IFERROR(MIN(G125/D125,1),0))</x:f>
      </x:c>
      <x:c r="U125" s="103" t="str">
        <x:f>IF(B125="","",IFERROR(LOOKUP(2,1/('Zahlungen'!C$8:C$507=B125),'Zahlungen'!B$8:B$507),""))</x:f>
      </x:c>
    </x:row>
    <x:row r="126">
      <x:c r="B126" s="70"/>
      <x:c r="C126" s="70"/>
      <x:c r="D126" s="89"/>
      <x:c r="E126" s="89"/>
      <x:c r="F126" s="89"/>
      <x:c r="G126" s="90" t="n">
        <x:f>SUMIF('Zahlungen'!C$8:C$507,B126,'Zahlungen'!F$8:F$507)</x:f>
        <x:v>0</x:v>
      </x:c>
      <x:c r="H126" s="90" t="str">
        <x:f>IF(D126="","",MAX(D126-G126,0))</x:f>
      </x:c>
      <x:c r="I126" s="89"/>
      <x:c r="J126" s="95"/>
      <x:c r="K126" s="70"/>
      <x:c r="L126" s="70"/>
      <x:c r="M126" s="70"/>
      <x:c r="N126" s="99"/>
      <x:c r="O126" s="99"/>
      <x:c r="P126" s="70"/>
      <x:c r="Q126" s="70"/>
      <x:c r="R126" s="70"/>
      <x:c r="S126" s="70"/>
      <x:c r="T126" s="107" t="str">
        <x:f>IF(D126="","",IFERROR(MIN(G126/D126,1),0))</x:f>
      </x:c>
      <x:c r="U126" s="103" t="str">
        <x:f>IF(B126="","",IFERROR(LOOKUP(2,1/('Zahlungen'!C$8:C$507=B126),'Zahlungen'!B$8:B$507),""))</x:f>
      </x:c>
    </x:row>
    <x:row r="127">
      <x:c r="B127" s="70"/>
      <x:c r="C127" s="70"/>
      <x:c r="D127" s="89"/>
      <x:c r="E127" s="89"/>
      <x:c r="F127" s="89"/>
      <x:c r="G127" s="90" t="n">
        <x:f>SUMIF('Zahlungen'!C$8:C$507,B127,'Zahlungen'!F$8:F$507)</x:f>
        <x:v>0</x:v>
      </x:c>
      <x:c r="H127" s="90" t="str">
        <x:f>IF(D127="","",MAX(D127-G127,0))</x:f>
      </x:c>
      <x:c r="I127" s="89"/>
      <x:c r="J127" s="95"/>
      <x:c r="K127" s="70"/>
      <x:c r="L127" s="70"/>
      <x:c r="M127" s="70"/>
      <x:c r="N127" s="99"/>
      <x:c r="O127" s="99"/>
      <x:c r="P127" s="70"/>
      <x:c r="Q127" s="70"/>
      <x:c r="R127" s="70"/>
      <x:c r="S127" s="70"/>
      <x:c r="T127" s="107" t="str">
        <x:f>IF(D127="","",IFERROR(MIN(G127/D127,1),0))</x:f>
      </x:c>
      <x:c r="U127" s="103" t="str">
        <x:f>IF(B127="","",IFERROR(LOOKUP(2,1/('Zahlungen'!C$8:C$507=B127),'Zahlungen'!B$8:B$507),""))</x:f>
      </x:c>
    </x:row>
    <x:row r="128">
      <x:c r="B128" s="70"/>
      <x:c r="C128" s="70"/>
      <x:c r="D128" s="89"/>
      <x:c r="E128" s="89"/>
      <x:c r="F128" s="89"/>
      <x:c r="G128" s="90" t="n">
        <x:f>SUMIF('Zahlungen'!C$8:C$507,B128,'Zahlungen'!F$8:F$507)</x:f>
        <x:v>0</x:v>
      </x:c>
      <x:c r="H128" s="90" t="str">
        <x:f>IF(D128="","",MAX(D128-G128,0))</x:f>
      </x:c>
      <x:c r="I128" s="89"/>
      <x:c r="J128" s="95"/>
      <x:c r="K128" s="70"/>
      <x:c r="L128" s="70"/>
      <x:c r="M128" s="70"/>
      <x:c r="N128" s="99"/>
      <x:c r="O128" s="99"/>
      <x:c r="P128" s="70"/>
      <x:c r="Q128" s="70"/>
      <x:c r="R128" s="70"/>
      <x:c r="S128" s="70"/>
      <x:c r="T128" s="107" t="str">
        <x:f>IF(D128="","",IFERROR(MIN(G128/D128,1),0))</x:f>
      </x:c>
      <x:c r="U128" s="103" t="str">
        <x:f>IF(B128="","",IFERROR(LOOKUP(2,1/('Zahlungen'!C$8:C$507=B128),'Zahlungen'!B$8:B$507),""))</x:f>
      </x:c>
    </x:row>
    <x:row r="129">
      <x:c r="B129" s="70"/>
      <x:c r="C129" s="70"/>
      <x:c r="D129" s="89"/>
      <x:c r="E129" s="89"/>
      <x:c r="F129" s="89"/>
      <x:c r="G129" s="90" t="n">
        <x:f>SUMIF('Zahlungen'!C$8:C$507,B129,'Zahlungen'!F$8:F$507)</x:f>
        <x:v>0</x:v>
      </x:c>
      <x:c r="H129" s="90" t="str">
        <x:f>IF(D129="","",MAX(D129-G129,0))</x:f>
      </x:c>
      <x:c r="I129" s="89"/>
      <x:c r="J129" s="95"/>
      <x:c r="K129" s="70"/>
      <x:c r="L129" s="70"/>
      <x:c r="M129" s="70"/>
      <x:c r="N129" s="99"/>
      <x:c r="O129" s="99"/>
      <x:c r="P129" s="70"/>
      <x:c r="Q129" s="70"/>
      <x:c r="R129" s="70"/>
      <x:c r="S129" s="70"/>
      <x:c r="T129" s="107" t="str">
        <x:f>IF(D129="","",IFERROR(MIN(G129/D129,1),0))</x:f>
      </x:c>
      <x:c r="U129" s="103" t="str">
        <x:f>IF(B129="","",IFERROR(LOOKUP(2,1/('Zahlungen'!C$8:C$507=B129),'Zahlungen'!B$8:B$507),""))</x:f>
      </x:c>
    </x:row>
    <x:row r="130">
      <x:c r="B130" s="70"/>
      <x:c r="C130" s="70"/>
      <x:c r="D130" s="89"/>
      <x:c r="E130" s="89"/>
      <x:c r="F130" s="89"/>
      <x:c r="G130" s="90" t="n">
        <x:f>SUMIF('Zahlungen'!C$8:C$507,B130,'Zahlungen'!F$8:F$507)</x:f>
        <x:v>0</x:v>
      </x:c>
      <x:c r="H130" s="90" t="str">
        <x:f>IF(D130="","",MAX(D130-G130,0))</x:f>
      </x:c>
      <x:c r="I130" s="89"/>
      <x:c r="J130" s="95"/>
      <x:c r="K130" s="70"/>
      <x:c r="L130" s="70"/>
      <x:c r="M130" s="70"/>
      <x:c r="N130" s="99"/>
      <x:c r="O130" s="99"/>
      <x:c r="P130" s="70"/>
      <x:c r="Q130" s="70"/>
      <x:c r="R130" s="70"/>
      <x:c r="S130" s="70"/>
      <x:c r="T130" s="107" t="str">
        <x:f>IF(D130="","",IFERROR(MIN(G130/D130,1),0))</x:f>
      </x:c>
      <x:c r="U130" s="103" t="str">
        <x:f>IF(B130="","",IFERROR(LOOKUP(2,1/('Zahlungen'!C$8:C$507=B130),'Zahlungen'!B$8:B$507),""))</x:f>
      </x:c>
    </x:row>
    <x:row r="131">
      <x:c r="B131" s="70"/>
      <x:c r="C131" s="70"/>
      <x:c r="D131" s="89"/>
      <x:c r="E131" s="89"/>
      <x:c r="F131" s="89"/>
      <x:c r="G131" s="90" t="n">
        <x:f>SUMIF('Zahlungen'!C$8:C$507,B131,'Zahlungen'!F$8:F$507)</x:f>
        <x:v>0</x:v>
      </x:c>
      <x:c r="H131" s="90" t="str">
        <x:f>IF(D131="","",MAX(D131-G131,0))</x:f>
      </x:c>
      <x:c r="I131" s="89"/>
      <x:c r="J131" s="95"/>
      <x:c r="K131" s="70"/>
      <x:c r="L131" s="70"/>
      <x:c r="M131" s="70"/>
      <x:c r="N131" s="99"/>
      <x:c r="O131" s="99"/>
      <x:c r="P131" s="70"/>
      <x:c r="Q131" s="70"/>
      <x:c r="R131" s="70"/>
      <x:c r="S131" s="70"/>
      <x:c r="T131" s="107" t="str">
        <x:f>IF(D131="","",IFERROR(MIN(G131/D131,1),0))</x:f>
      </x:c>
      <x:c r="U131" s="103" t="str">
        <x:f>IF(B131="","",IFERROR(LOOKUP(2,1/('Zahlungen'!C$8:C$507=B131),'Zahlungen'!B$8:B$507),""))</x:f>
      </x:c>
    </x:row>
    <x:row r="132">
      <x:c r="B132" s="70"/>
      <x:c r="C132" s="70"/>
      <x:c r="D132" s="89"/>
      <x:c r="E132" s="89"/>
      <x:c r="F132" s="89"/>
      <x:c r="G132" s="90" t="n">
        <x:f>SUMIF('Zahlungen'!C$8:C$507,B132,'Zahlungen'!F$8:F$507)</x:f>
        <x:v>0</x:v>
      </x:c>
      <x:c r="H132" s="90" t="str">
        <x:f>IF(D132="","",MAX(D132-G132,0))</x:f>
      </x:c>
      <x:c r="I132" s="89"/>
      <x:c r="J132" s="95"/>
      <x:c r="K132" s="70"/>
      <x:c r="L132" s="70"/>
      <x:c r="M132" s="70"/>
      <x:c r="N132" s="99"/>
      <x:c r="O132" s="99"/>
      <x:c r="P132" s="70"/>
      <x:c r="Q132" s="70"/>
      <x:c r="R132" s="70"/>
      <x:c r="S132" s="70"/>
      <x:c r="T132" s="107" t="str">
        <x:f>IF(D132="","",IFERROR(MIN(G132/D132,1),0))</x:f>
      </x:c>
      <x:c r="U132" s="103" t="str">
        <x:f>IF(B132="","",IFERROR(LOOKUP(2,1/('Zahlungen'!C$8:C$507=B132),'Zahlungen'!B$8:B$507),""))</x:f>
      </x:c>
    </x:row>
    <x:row r="133">
      <x:c r="B133" s="70"/>
      <x:c r="C133" s="70"/>
      <x:c r="D133" s="89"/>
      <x:c r="E133" s="89"/>
      <x:c r="F133" s="89"/>
      <x:c r="G133" s="90" t="n">
        <x:f>SUMIF('Zahlungen'!C$8:C$507,B133,'Zahlungen'!F$8:F$507)</x:f>
        <x:v>0</x:v>
      </x:c>
      <x:c r="H133" s="90" t="str">
        <x:f>IF(D133="","",MAX(D133-G133,0))</x:f>
      </x:c>
      <x:c r="I133" s="89"/>
      <x:c r="J133" s="95"/>
      <x:c r="K133" s="70"/>
      <x:c r="L133" s="70"/>
      <x:c r="M133" s="70"/>
      <x:c r="N133" s="99"/>
      <x:c r="O133" s="99"/>
      <x:c r="P133" s="70"/>
      <x:c r="Q133" s="70"/>
      <x:c r="R133" s="70"/>
      <x:c r="S133" s="70"/>
      <x:c r="T133" s="107" t="str">
        <x:f>IF(D133="","",IFERROR(MIN(G133/D133,1),0))</x:f>
      </x:c>
      <x:c r="U133" s="103" t="str">
        <x:f>IF(B133="","",IFERROR(LOOKUP(2,1/('Zahlungen'!C$8:C$507=B133),'Zahlungen'!B$8:B$507),""))</x:f>
      </x:c>
    </x:row>
    <x:row r="134">
      <x:c r="B134" s="70"/>
      <x:c r="C134" s="70"/>
      <x:c r="D134" s="89"/>
      <x:c r="E134" s="89"/>
      <x:c r="F134" s="89"/>
      <x:c r="G134" s="90" t="n">
        <x:f>SUMIF('Zahlungen'!C$8:C$507,B134,'Zahlungen'!F$8:F$507)</x:f>
        <x:v>0</x:v>
      </x:c>
      <x:c r="H134" s="90" t="str">
        <x:f>IF(D134="","",MAX(D134-G134,0))</x:f>
      </x:c>
      <x:c r="I134" s="89"/>
      <x:c r="J134" s="95"/>
      <x:c r="K134" s="70"/>
      <x:c r="L134" s="70"/>
      <x:c r="M134" s="70"/>
      <x:c r="N134" s="99"/>
      <x:c r="O134" s="99"/>
      <x:c r="P134" s="70"/>
      <x:c r="Q134" s="70"/>
      <x:c r="R134" s="70"/>
      <x:c r="S134" s="70"/>
      <x:c r="T134" s="107" t="str">
        <x:f>IF(D134="","",IFERROR(MIN(G134/D134,1),0))</x:f>
      </x:c>
      <x:c r="U134" s="103" t="str">
        <x:f>IF(B134="","",IFERROR(LOOKUP(2,1/('Zahlungen'!C$8:C$507=B134),'Zahlungen'!B$8:B$507),""))</x:f>
      </x:c>
    </x:row>
    <x:row r="135">
      <x:c r="B135" s="70"/>
      <x:c r="C135" s="70"/>
      <x:c r="D135" s="89"/>
      <x:c r="E135" s="89"/>
      <x:c r="F135" s="89"/>
      <x:c r="G135" s="90" t="n">
        <x:f>SUMIF('Zahlungen'!C$8:C$507,B135,'Zahlungen'!F$8:F$507)</x:f>
        <x:v>0</x:v>
      </x:c>
      <x:c r="H135" s="90" t="str">
        <x:f>IF(D135="","",MAX(D135-G135,0))</x:f>
      </x:c>
      <x:c r="I135" s="89"/>
      <x:c r="J135" s="95"/>
      <x:c r="K135" s="70"/>
      <x:c r="L135" s="70"/>
      <x:c r="M135" s="70"/>
      <x:c r="N135" s="99"/>
      <x:c r="O135" s="99"/>
      <x:c r="P135" s="70"/>
      <x:c r="Q135" s="70"/>
      <x:c r="R135" s="70"/>
      <x:c r="S135" s="70"/>
      <x:c r="T135" s="107" t="str">
        <x:f>IF(D135="","",IFERROR(MIN(G135/D135,1),0))</x:f>
      </x:c>
      <x:c r="U135" s="103" t="str">
        <x:f>IF(B135="","",IFERROR(LOOKUP(2,1/('Zahlungen'!C$8:C$507=B135),'Zahlungen'!B$8:B$507),""))</x:f>
      </x:c>
    </x:row>
    <x:row r="136">
      <x:c r="B136" s="70"/>
      <x:c r="C136" s="70"/>
      <x:c r="D136" s="89"/>
      <x:c r="E136" s="89"/>
      <x:c r="F136" s="89"/>
      <x:c r="G136" s="90" t="n">
        <x:f>SUMIF('Zahlungen'!C$8:C$507,B136,'Zahlungen'!F$8:F$507)</x:f>
        <x:v>0</x:v>
      </x:c>
      <x:c r="H136" s="90" t="str">
        <x:f>IF(D136="","",MAX(D136-G136,0))</x:f>
      </x:c>
      <x:c r="I136" s="89"/>
      <x:c r="J136" s="95"/>
      <x:c r="K136" s="70"/>
      <x:c r="L136" s="70"/>
      <x:c r="M136" s="70"/>
      <x:c r="N136" s="99"/>
      <x:c r="O136" s="99"/>
      <x:c r="P136" s="70"/>
      <x:c r="Q136" s="70"/>
      <x:c r="R136" s="70"/>
      <x:c r="S136" s="70"/>
      <x:c r="T136" s="107" t="str">
        <x:f>IF(D136="","",IFERROR(MIN(G136/D136,1),0))</x:f>
      </x:c>
      <x:c r="U136" s="103" t="str">
        <x:f>IF(B136="","",IFERROR(LOOKUP(2,1/('Zahlungen'!C$8:C$507=B136),'Zahlungen'!B$8:B$507),""))</x:f>
      </x:c>
    </x:row>
    <x:row r="137">
      <x:c r="B137" s="70"/>
      <x:c r="C137" s="70"/>
      <x:c r="D137" s="89"/>
      <x:c r="E137" s="89"/>
      <x:c r="F137" s="89"/>
      <x:c r="G137" s="90" t="n">
        <x:f>SUMIF('Zahlungen'!C$8:C$507,B137,'Zahlungen'!F$8:F$507)</x:f>
        <x:v>0</x:v>
      </x:c>
      <x:c r="H137" s="90" t="str">
        <x:f>IF(D137="","",MAX(D137-G137,0))</x:f>
      </x:c>
      <x:c r="I137" s="89"/>
      <x:c r="J137" s="95"/>
      <x:c r="K137" s="70"/>
      <x:c r="L137" s="70"/>
      <x:c r="M137" s="70"/>
      <x:c r="N137" s="99"/>
      <x:c r="O137" s="99"/>
      <x:c r="P137" s="70"/>
      <x:c r="Q137" s="70"/>
      <x:c r="R137" s="70"/>
      <x:c r="S137" s="70"/>
      <x:c r="T137" s="107" t="str">
        <x:f>IF(D137="","",IFERROR(MIN(G137/D137,1),0))</x:f>
      </x:c>
      <x:c r="U137" s="103" t="str">
        <x:f>IF(B137="","",IFERROR(LOOKUP(2,1/('Zahlungen'!C$8:C$507=B137),'Zahlungen'!B$8:B$507),""))</x:f>
      </x:c>
    </x:row>
    <x:row r="138">
      <x:c r="B138" s="70"/>
      <x:c r="C138" s="70"/>
      <x:c r="D138" s="89"/>
      <x:c r="E138" s="89"/>
      <x:c r="F138" s="89"/>
      <x:c r="G138" s="90" t="n">
        <x:f>SUMIF('Zahlungen'!C$8:C$507,B138,'Zahlungen'!F$8:F$507)</x:f>
        <x:v>0</x:v>
      </x:c>
      <x:c r="H138" s="90" t="str">
        <x:f>IF(D138="","",MAX(D138-G138,0))</x:f>
      </x:c>
      <x:c r="I138" s="89"/>
      <x:c r="J138" s="95"/>
      <x:c r="K138" s="70"/>
      <x:c r="L138" s="70"/>
      <x:c r="M138" s="70"/>
      <x:c r="N138" s="99"/>
      <x:c r="O138" s="99"/>
      <x:c r="P138" s="70"/>
      <x:c r="Q138" s="70"/>
      <x:c r="R138" s="70"/>
      <x:c r="S138" s="70"/>
      <x:c r="T138" s="107" t="str">
        <x:f>IF(D138="","",IFERROR(MIN(G138/D138,1),0))</x:f>
      </x:c>
      <x:c r="U138" s="103" t="str">
        <x:f>IF(B138="","",IFERROR(LOOKUP(2,1/('Zahlungen'!C$8:C$507=B138),'Zahlungen'!B$8:B$507),""))</x:f>
      </x:c>
    </x:row>
    <x:row r="139">
      <x:c r="B139" s="70"/>
      <x:c r="C139" s="70"/>
      <x:c r="D139" s="89"/>
      <x:c r="E139" s="89"/>
      <x:c r="F139" s="89"/>
      <x:c r="G139" s="90" t="n">
        <x:f>SUMIF('Zahlungen'!C$8:C$507,B139,'Zahlungen'!F$8:F$507)</x:f>
        <x:v>0</x:v>
      </x:c>
      <x:c r="H139" s="90" t="str">
        <x:f>IF(D139="","",MAX(D139-G139,0))</x:f>
      </x:c>
      <x:c r="I139" s="89"/>
      <x:c r="J139" s="95"/>
      <x:c r="K139" s="70"/>
      <x:c r="L139" s="70"/>
      <x:c r="M139" s="70"/>
      <x:c r="N139" s="99"/>
      <x:c r="O139" s="99"/>
      <x:c r="P139" s="70"/>
      <x:c r="Q139" s="70"/>
      <x:c r="R139" s="70"/>
      <x:c r="S139" s="70"/>
      <x:c r="T139" s="107" t="str">
        <x:f>IF(D139="","",IFERROR(MIN(G139/D139,1),0))</x:f>
      </x:c>
      <x:c r="U139" s="103" t="str">
        <x:f>IF(B139="","",IFERROR(LOOKUP(2,1/('Zahlungen'!C$8:C$507=B139),'Zahlungen'!B$8:B$507),""))</x:f>
      </x:c>
    </x:row>
    <x:row r="140">
      <x:c r="B140" s="70"/>
      <x:c r="C140" s="70"/>
      <x:c r="D140" s="89"/>
      <x:c r="E140" s="89"/>
      <x:c r="F140" s="89"/>
      <x:c r="G140" s="90" t="n">
        <x:f>SUMIF('Zahlungen'!C$8:C$507,B140,'Zahlungen'!F$8:F$507)</x:f>
        <x:v>0</x:v>
      </x:c>
      <x:c r="H140" s="90" t="str">
        <x:f>IF(D140="","",MAX(D140-G140,0))</x:f>
      </x:c>
      <x:c r="I140" s="89"/>
      <x:c r="J140" s="95"/>
      <x:c r="K140" s="70"/>
      <x:c r="L140" s="70"/>
      <x:c r="M140" s="70"/>
      <x:c r="N140" s="99"/>
      <x:c r="O140" s="99"/>
      <x:c r="P140" s="70"/>
      <x:c r="Q140" s="70"/>
      <x:c r="R140" s="70"/>
      <x:c r="S140" s="70"/>
      <x:c r="T140" s="107" t="str">
        <x:f>IF(D140="","",IFERROR(MIN(G140/D140,1),0))</x:f>
      </x:c>
      <x:c r="U140" s="103" t="str">
        <x:f>IF(B140="","",IFERROR(LOOKUP(2,1/('Zahlungen'!C$8:C$507=B140),'Zahlungen'!B$8:B$507),""))</x:f>
      </x:c>
    </x:row>
    <x:row r="141">
      <x:c r="B141" s="70"/>
      <x:c r="C141" s="70"/>
      <x:c r="D141" s="89"/>
      <x:c r="E141" s="89"/>
      <x:c r="F141" s="89"/>
      <x:c r="G141" s="90" t="n">
        <x:f>SUMIF('Zahlungen'!C$8:C$507,B141,'Zahlungen'!F$8:F$507)</x:f>
        <x:v>0</x:v>
      </x:c>
      <x:c r="H141" s="90" t="str">
        <x:f>IF(D141="","",MAX(D141-G141,0))</x:f>
      </x:c>
      <x:c r="I141" s="89"/>
      <x:c r="J141" s="95"/>
      <x:c r="K141" s="70"/>
      <x:c r="L141" s="70"/>
      <x:c r="M141" s="70"/>
      <x:c r="N141" s="99"/>
      <x:c r="O141" s="99"/>
      <x:c r="P141" s="70"/>
      <x:c r="Q141" s="70"/>
      <x:c r="R141" s="70"/>
      <x:c r="S141" s="70"/>
      <x:c r="T141" s="107" t="str">
        <x:f>IF(D141="","",IFERROR(MIN(G141/D141,1),0))</x:f>
      </x:c>
      <x:c r="U141" s="103" t="str">
        <x:f>IF(B141="","",IFERROR(LOOKUP(2,1/('Zahlungen'!C$8:C$507=B141),'Zahlungen'!B$8:B$507),""))</x:f>
      </x:c>
    </x:row>
    <x:row r="142">
      <x:c r="B142" s="70"/>
      <x:c r="C142" s="70"/>
      <x:c r="D142" s="89"/>
      <x:c r="E142" s="89"/>
      <x:c r="F142" s="89"/>
      <x:c r="G142" s="90" t="n">
        <x:f>SUMIF('Zahlungen'!C$8:C$507,B142,'Zahlungen'!F$8:F$507)</x:f>
        <x:v>0</x:v>
      </x:c>
      <x:c r="H142" s="90" t="str">
        <x:f>IF(D142="","",MAX(D142-G142,0))</x:f>
      </x:c>
      <x:c r="I142" s="89"/>
      <x:c r="J142" s="95"/>
      <x:c r="K142" s="70"/>
      <x:c r="L142" s="70"/>
      <x:c r="M142" s="70"/>
      <x:c r="N142" s="99"/>
      <x:c r="O142" s="99"/>
      <x:c r="P142" s="70"/>
      <x:c r="Q142" s="70"/>
      <x:c r="R142" s="70"/>
      <x:c r="S142" s="70"/>
      <x:c r="T142" s="107" t="str">
        <x:f>IF(D142="","",IFERROR(MIN(G142/D142,1),0))</x:f>
      </x:c>
      <x:c r="U142" s="103" t="str">
        <x:f>IF(B142="","",IFERROR(LOOKUP(2,1/('Zahlungen'!C$8:C$507=B142),'Zahlungen'!B$8:B$507),""))</x:f>
      </x:c>
    </x:row>
    <x:row r="143">
      <x:c r="B143" s="70"/>
      <x:c r="C143" s="70"/>
      <x:c r="D143" s="89"/>
      <x:c r="E143" s="89"/>
      <x:c r="F143" s="89"/>
      <x:c r="G143" s="90" t="n">
        <x:f>SUMIF('Zahlungen'!C$8:C$507,B143,'Zahlungen'!F$8:F$507)</x:f>
        <x:v>0</x:v>
      </x:c>
      <x:c r="H143" s="90" t="str">
        <x:f>IF(D143="","",MAX(D143-G143,0))</x:f>
      </x:c>
      <x:c r="I143" s="89"/>
      <x:c r="J143" s="95"/>
      <x:c r="K143" s="70"/>
      <x:c r="L143" s="70"/>
      <x:c r="M143" s="70"/>
      <x:c r="N143" s="99"/>
      <x:c r="O143" s="99"/>
      <x:c r="P143" s="70"/>
      <x:c r="Q143" s="70"/>
      <x:c r="R143" s="70"/>
      <x:c r="S143" s="70"/>
      <x:c r="T143" s="107" t="str">
        <x:f>IF(D143="","",IFERROR(MIN(G143/D143,1),0))</x:f>
      </x:c>
      <x:c r="U143" s="103" t="str">
        <x:f>IF(B143="","",IFERROR(LOOKUP(2,1/('Zahlungen'!C$8:C$507=B143),'Zahlungen'!B$8:B$507),""))</x:f>
      </x:c>
    </x:row>
    <x:row r="144">
      <x:c r="B144" s="70"/>
      <x:c r="C144" s="70"/>
      <x:c r="D144" s="89"/>
      <x:c r="E144" s="89"/>
      <x:c r="F144" s="89"/>
      <x:c r="G144" s="90" t="n">
        <x:f>SUMIF('Zahlungen'!C$8:C$507,B144,'Zahlungen'!F$8:F$507)</x:f>
        <x:v>0</x:v>
      </x:c>
      <x:c r="H144" s="90" t="str">
        <x:f>IF(D144="","",MAX(D144-G144,0))</x:f>
      </x:c>
      <x:c r="I144" s="89"/>
      <x:c r="J144" s="95"/>
      <x:c r="K144" s="70"/>
      <x:c r="L144" s="70"/>
      <x:c r="M144" s="70"/>
      <x:c r="N144" s="99"/>
      <x:c r="O144" s="99"/>
      <x:c r="P144" s="70"/>
      <x:c r="Q144" s="70"/>
      <x:c r="R144" s="70"/>
      <x:c r="S144" s="70"/>
      <x:c r="T144" s="107" t="str">
        <x:f>IF(D144="","",IFERROR(MIN(G144/D144,1),0))</x:f>
      </x:c>
      <x:c r="U144" s="103" t="str">
        <x:f>IF(B144="","",IFERROR(LOOKUP(2,1/('Zahlungen'!C$8:C$507=B144),'Zahlungen'!B$8:B$507),""))</x:f>
      </x:c>
    </x:row>
    <x:row r="145">
      <x:c r="B145" s="70"/>
      <x:c r="C145" s="70"/>
      <x:c r="D145" s="89"/>
      <x:c r="E145" s="89"/>
      <x:c r="F145" s="89"/>
      <x:c r="G145" s="90" t="n">
        <x:f>SUMIF('Zahlungen'!C$8:C$507,B145,'Zahlungen'!F$8:F$507)</x:f>
        <x:v>0</x:v>
      </x:c>
      <x:c r="H145" s="90" t="str">
        <x:f>IF(D145="","",MAX(D145-G145,0))</x:f>
      </x:c>
      <x:c r="I145" s="89"/>
      <x:c r="J145" s="95"/>
      <x:c r="K145" s="70"/>
      <x:c r="L145" s="70"/>
      <x:c r="M145" s="70"/>
      <x:c r="N145" s="99"/>
      <x:c r="O145" s="99"/>
      <x:c r="P145" s="70"/>
      <x:c r="Q145" s="70"/>
      <x:c r="R145" s="70"/>
      <x:c r="S145" s="70"/>
      <x:c r="T145" s="107" t="str">
        <x:f>IF(D145="","",IFERROR(MIN(G145/D145,1),0))</x:f>
      </x:c>
      <x:c r="U145" s="103" t="str">
        <x:f>IF(B145="","",IFERROR(LOOKUP(2,1/('Zahlungen'!C$8:C$507=B145),'Zahlungen'!B$8:B$507),""))</x:f>
      </x:c>
    </x:row>
    <x:row r="146">
      <x:c r="B146" s="70"/>
      <x:c r="C146" s="70"/>
      <x:c r="D146" s="89"/>
      <x:c r="E146" s="89"/>
      <x:c r="F146" s="89"/>
      <x:c r="G146" s="90" t="n">
        <x:f>SUMIF('Zahlungen'!C$8:C$507,B146,'Zahlungen'!F$8:F$507)</x:f>
        <x:v>0</x:v>
      </x:c>
      <x:c r="H146" s="90" t="str">
        <x:f>IF(D146="","",MAX(D146-G146,0))</x:f>
      </x:c>
      <x:c r="I146" s="89"/>
      <x:c r="J146" s="95"/>
      <x:c r="K146" s="70"/>
      <x:c r="L146" s="70"/>
      <x:c r="M146" s="70"/>
      <x:c r="N146" s="99"/>
      <x:c r="O146" s="99"/>
      <x:c r="P146" s="70"/>
      <x:c r="Q146" s="70"/>
      <x:c r="R146" s="70"/>
      <x:c r="S146" s="70"/>
      <x:c r="T146" s="107" t="str">
        <x:f>IF(D146="","",IFERROR(MIN(G146/D146,1),0))</x:f>
      </x:c>
      <x:c r="U146" s="103" t="str">
        <x:f>IF(B146="","",IFERROR(LOOKUP(2,1/('Zahlungen'!C$8:C$507=B146),'Zahlungen'!B$8:B$507),""))</x:f>
      </x:c>
    </x:row>
    <x:row r="147">
      <x:c r="B147" s="70"/>
      <x:c r="C147" s="70"/>
      <x:c r="D147" s="89"/>
      <x:c r="E147" s="89"/>
      <x:c r="F147" s="89"/>
      <x:c r="G147" s="90" t="n">
        <x:f>SUMIF('Zahlungen'!C$8:C$507,B147,'Zahlungen'!F$8:F$507)</x:f>
        <x:v>0</x:v>
      </x:c>
      <x:c r="H147" s="90" t="str">
        <x:f>IF(D147="","",MAX(D147-G147,0))</x:f>
      </x:c>
      <x:c r="I147" s="89"/>
      <x:c r="J147" s="95"/>
      <x:c r="K147" s="70"/>
      <x:c r="L147" s="70"/>
      <x:c r="M147" s="70"/>
      <x:c r="N147" s="99"/>
      <x:c r="O147" s="99"/>
      <x:c r="P147" s="70"/>
      <x:c r="Q147" s="70"/>
      <x:c r="R147" s="70"/>
      <x:c r="S147" s="70"/>
      <x:c r="T147" s="107" t="str">
        <x:f>IF(D147="","",IFERROR(MIN(G147/D147,1),0))</x:f>
      </x:c>
      <x:c r="U147" s="103" t="str">
        <x:f>IF(B147="","",IFERROR(LOOKUP(2,1/('Zahlungen'!C$8:C$507=B147),'Zahlungen'!B$8:B$507),""))</x:f>
      </x:c>
    </x:row>
    <x:row r="148">
      <x:c r="B148" s="70"/>
      <x:c r="C148" s="70"/>
      <x:c r="D148" s="89"/>
      <x:c r="E148" s="89"/>
      <x:c r="F148" s="89"/>
      <x:c r="G148" s="90" t="n">
        <x:f>SUMIF('Zahlungen'!C$8:C$507,B148,'Zahlungen'!F$8:F$507)</x:f>
        <x:v>0</x:v>
      </x:c>
      <x:c r="H148" s="90" t="str">
        <x:f>IF(D148="","",MAX(D148-G148,0))</x:f>
      </x:c>
      <x:c r="I148" s="89"/>
      <x:c r="J148" s="95"/>
      <x:c r="K148" s="70"/>
      <x:c r="L148" s="70"/>
      <x:c r="M148" s="70"/>
      <x:c r="N148" s="99"/>
      <x:c r="O148" s="99"/>
      <x:c r="P148" s="70"/>
      <x:c r="Q148" s="70"/>
      <x:c r="R148" s="70"/>
      <x:c r="S148" s="70"/>
      <x:c r="T148" s="107" t="str">
        <x:f>IF(D148="","",IFERROR(MIN(G148/D148,1),0))</x:f>
      </x:c>
      <x:c r="U148" s="103" t="str">
        <x:f>IF(B148="","",IFERROR(LOOKUP(2,1/('Zahlungen'!C$8:C$507=B148),'Zahlungen'!B$8:B$507),""))</x:f>
      </x:c>
    </x:row>
    <x:row r="149">
      <x:c r="B149" s="70"/>
      <x:c r="C149" s="70"/>
      <x:c r="D149" s="89"/>
      <x:c r="E149" s="89"/>
      <x:c r="F149" s="89"/>
      <x:c r="G149" s="90" t="n">
        <x:f>SUMIF('Zahlungen'!C$8:C$507,B149,'Zahlungen'!F$8:F$507)</x:f>
        <x:v>0</x:v>
      </x:c>
      <x:c r="H149" s="90" t="str">
        <x:f>IF(D149="","",MAX(D149-G149,0))</x:f>
      </x:c>
      <x:c r="I149" s="89"/>
      <x:c r="J149" s="95"/>
      <x:c r="K149" s="70"/>
      <x:c r="L149" s="70"/>
      <x:c r="M149" s="70"/>
      <x:c r="N149" s="99"/>
      <x:c r="O149" s="99"/>
      <x:c r="P149" s="70"/>
      <x:c r="Q149" s="70"/>
      <x:c r="R149" s="70"/>
      <x:c r="S149" s="70"/>
      <x:c r="T149" s="107" t="str">
        <x:f>IF(D149="","",IFERROR(MIN(G149/D149,1),0))</x:f>
      </x:c>
      <x:c r="U149" s="103" t="str">
        <x:f>IF(B149="","",IFERROR(LOOKUP(2,1/('Zahlungen'!C$8:C$507=B149),'Zahlungen'!B$8:B$507),""))</x:f>
      </x:c>
    </x:row>
    <x:row r="150">
      <x:c r="B150" s="70"/>
      <x:c r="C150" s="70"/>
      <x:c r="D150" s="89"/>
      <x:c r="E150" s="89"/>
      <x:c r="F150" s="89"/>
      <x:c r="G150" s="90" t="n">
        <x:f>SUMIF('Zahlungen'!C$8:C$507,B150,'Zahlungen'!F$8:F$507)</x:f>
        <x:v>0</x:v>
      </x:c>
      <x:c r="H150" s="90" t="str">
        <x:f>IF(D150="","",MAX(D150-G150,0))</x:f>
      </x:c>
      <x:c r="I150" s="89"/>
      <x:c r="J150" s="95"/>
      <x:c r="K150" s="70"/>
      <x:c r="L150" s="70"/>
      <x:c r="M150" s="70"/>
      <x:c r="N150" s="99"/>
      <x:c r="O150" s="99"/>
      <x:c r="P150" s="70"/>
      <x:c r="Q150" s="70"/>
      <x:c r="R150" s="70"/>
      <x:c r="S150" s="70"/>
      <x:c r="T150" s="107" t="str">
        <x:f>IF(D150="","",IFERROR(MIN(G150/D150,1),0))</x:f>
      </x:c>
      <x:c r="U150" s="103" t="str">
        <x:f>IF(B150="","",IFERROR(LOOKUP(2,1/('Zahlungen'!C$8:C$507=B150),'Zahlungen'!B$8:B$507),""))</x:f>
      </x:c>
    </x:row>
    <x:row r="151">
      <x:c r="B151" s="70"/>
      <x:c r="C151" s="70"/>
      <x:c r="D151" s="89"/>
      <x:c r="E151" s="89"/>
      <x:c r="F151" s="89"/>
      <x:c r="G151" s="90" t="n">
        <x:f>SUMIF('Zahlungen'!C$8:C$507,B151,'Zahlungen'!F$8:F$507)</x:f>
        <x:v>0</x:v>
      </x:c>
      <x:c r="H151" s="90" t="str">
        <x:f>IF(D151="","",MAX(D151-G151,0))</x:f>
      </x:c>
      <x:c r="I151" s="89"/>
      <x:c r="J151" s="95"/>
      <x:c r="K151" s="70"/>
      <x:c r="L151" s="70"/>
      <x:c r="M151" s="70"/>
      <x:c r="N151" s="99"/>
      <x:c r="O151" s="99"/>
      <x:c r="P151" s="70"/>
      <x:c r="Q151" s="70"/>
      <x:c r="R151" s="70"/>
      <x:c r="S151" s="70"/>
      <x:c r="T151" s="107" t="str">
        <x:f>IF(D151="","",IFERROR(MIN(G151/D151,1),0))</x:f>
      </x:c>
      <x:c r="U151" s="103" t="str">
        <x:f>IF(B151="","",IFERROR(LOOKUP(2,1/('Zahlungen'!C$8:C$507=B151),'Zahlungen'!B$8:B$507),""))</x:f>
      </x:c>
    </x:row>
    <x:row r="152">
      <x:c r="B152" s="70"/>
      <x:c r="C152" s="70"/>
      <x:c r="D152" s="89"/>
      <x:c r="E152" s="89"/>
      <x:c r="F152" s="89"/>
      <x:c r="G152" s="90" t="n">
        <x:f>SUMIF('Zahlungen'!C$8:C$507,B152,'Zahlungen'!F$8:F$507)</x:f>
        <x:v>0</x:v>
      </x:c>
      <x:c r="H152" s="90" t="str">
        <x:f>IF(D152="","",MAX(D152-G152,0))</x:f>
      </x:c>
      <x:c r="I152" s="89"/>
      <x:c r="J152" s="95"/>
      <x:c r="K152" s="70"/>
      <x:c r="L152" s="70"/>
      <x:c r="M152" s="70"/>
      <x:c r="N152" s="99"/>
      <x:c r="O152" s="99"/>
      <x:c r="P152" s="70"/>
      <x:c r="Q152" s="70"/>
      <x:c r="R152" s="70"/>
      <x:c r="S152" s="70"/>
      <x:c r="T152" s="107" t="str">
        <x:f>IF(D152="","",IFERROR(MIN(G152/D152,1),0))</x:f>
      </x:c>
      <x:c r="U152" s="103" t="str">
        <x:f>IF(B152="","",IFERROR(LOOKUP(2,1/('Zahlungen'!C$8:C$507=B152),'Zahlungen'!B$8:B$507),""))</x:f>
      </x:c>
    </x:row>
    <x:row r="153">
      <x:c r="B153" s="70"/>
      <x:c r="C153" s="70"/>
      <x:c r="D153" s="89"/>
      <x:c r="E153" s="89"/>
      <x:c r="F153" s="89"/>
      <x:c r="G153" s="90" t="n">
        <x:f>SUMIF('Zahlungen'!C$8:C$507,B153,'Zahlungen'!F$8:F$507)</x:f>
        <x:v>0</x:v>
      </x:c>
      <x:c r="H153" s="90" t="str">
        <x:f>IF(D153="","",MAX(D153-G153,0))</x:f>
      </x:c>
      <x:c r="I153" s="89"/>
      <x:c r="J153" s="95"/>
      <x:c r="K153" s="70"/>
      <x:c r="L153" s="70"/>
      <x:c r="M153" s="70"/>
      <x:c r="N153" s="99"/>
      <x:c r="O153" s="99"/>
      <x:c r="P153" s="70"/>
      <x:c r="Q153" s="70"/>
      <x:c r="R153" s="70"/>
      <x:c r="S153" s="70"/>
      <x:c r="T153" s="107" t="str">
        <x:f>IF(D153="","",IFERROR(MIN(G153/D153,1),0))</x:f>
      </x:c>
      <x:c r="U153" s="103" t="str">
        <x:f>IF(B153="","",IFERROR(LOOKUP(2,1/('Zahlungen'!C$8:C$507=B153),'Zahlungen'!B$8:B$507),""))</x:f>
      </x:c>
    </x:row>
    <x:row r="154">
      <x:c r="B154" s="70"/>
      <x:c r="C154" s="70"/>
      <x:c r="D154" s="89"/>
      <x:c r="E154" s="89"/>
      <x:c r="F154" s="89"/>
      <x:c r="G154" s="90" t="n">
        <x:f>SUMIF('Zahlungen'!C$8:C$507,B154,'Zahlungen'!F$8:F$507)</x:f>
        <x:v>0</x:v>
      </x:c>
      <x:c r="H154" s="90" t="str">
        <x:f>IF(D154="","",MAX(D154-G154,0))</x:f>
      </x:c>
      <x:c r="I154" s="89"/>
      <x:c r="J154" s="95"/>
      <x:c r="K154" s="70"/>
      <x:c r="L154" s="70"/>
      <x:c r="M154" s="70"/>
      <x:c r="N154" s="99"/>
      <x:c r="O154" s="99"/>
      <x:c r="P154" s="70"/>
      <x:c r="Q154" s="70"/>
      <x:c r="R154" s="70"/>
      <x:c r="S154" s="70"/>
      <x:c r="T154" s="107" t="str">
        <x:f>IF(D154="","",IFERROR(MIN(G154/D154,1),0))</x:f>
      </x:c>
      <x:c r="U154" s="103" t="str">
        <x:f>IF(B154="","",IFERROR(LOOKUP(2,1/('Zahlungen'!C$8:C$507=B154),'Zahlungen'!B$8:B$507),""))</x:f>
      </x:c>
    </x:row>
    <x:row r="155">
      <x:c r="B155" s="70"/>
      <x:c r="C155" s="70"/>
      <x:c r="D155" s="89"/>
      <x:c r="E155" s="89"/>
      <x:c r="F155" s="89"/>
      <x:c r="G155" s="90" t="n">
        <x:f>SUMIF('Zahlungen'!C$8:C$507,B155,'Zahlungen'!F$8:F$507)</x:f>
        <x:v>0</x:v>
      </x:c>
      <x:c r="H155" s="90" t="str">
        <x:f>IF(D155="","",MAX(D155-G155,0))</x:f>
      </x:c>
      <x:c r="I155" s="89"/>
      <x:c r="J155" s="95"/>
      <x:c r="K155" s="70"/>
      <x:c r="L155" s="70"/>
      <x:c r="M155" s="70"/>
      <x:c r="N155" s="99"/>
      <x:c r="O155" s="99"/>
      <x:c r="P155" s="70"/>
      <x:c r="Q155" s="70"/>
      <x:c r="R155" s="70"/>
      <x:c r="S155" s="70"/>
      <x:c r="T155" s="107" t="str">
        <x:f>IF(D155="","",IFERROR(MIN(G155/D155,1),0))</x:f>
      </x:c>
      <x:c r="U155" s="103" t="str">
        <x:f>IF(B155="","",IFERROR(LOOKUP(2,1/('Zahlungen'!C$8:C$507=B155),'Zahlungen'!B$8:B$507),""))</x:f>
      </x:c>
    </x:row>
    <x:row r="156">
      <x:c r="B156" s="70"/>
      <x:c r="C156" s="70"/>
      <x:c r="D156" s="89"/>
      <x:c r="E156" s="89"/>
      <x:c r="F156" s="89"/>
      <x:c r="G156" s="90" t="n">
        <x:f>SUMIF('Zahlungen'!C$8:C$507,B156,'Zahlungen'!F$8:F$507)</x:f>
        <x:v>0</x:v>
      </x:c>
      <x:c r="H156" s="90" t="str">
        <x:f>IF(D156="","",MAX(D156-G156,0))</x:f>
      </x:c>
      <x:c r="I156" s="89"/>
      <x:c r="J156" s="95"/>
      <x:c r="K156" s="70"/>
      <x:c r="L156" s="70"/>
      <x:c r="M156" s="70"/>
      <x:c r="N156" s="99"/>
      <x:c r="O156" s="99"/>
      <x:c r="P156" s="70"/>
      <x:c r="Q156" s="70"/>
      <x:c r="R156" s="70"/>
      <x:c r="S156" s="70"/>
      <x:c r="T156" s="107" t="str">
        <x:f>IF(D156="","",IFERROR(MIN(G156/D156,1),0))</x:f>
      </x:c>
      <x:c r="U156" s="103" t="str">
        <x:f>IF(B156="","",IFERROR(LOOKUP(2,1/('Zahlungen'!C$8:C$507=B156),'Zahlungen'!B$8:B$507),""))</x:f>
      </x:c>
    </x:row>
    <x:row r="157">
      <x:c r="B157" s="71"/>
      <x:c r="C157" s="71"/>
      <x:c r="D157" s="91"/>
      <x:c r="E157" s="91"/>
      <x:c r="F157" s="91"/>
      <x:c r="G157" s="60" t="n">
        <x:f>SUMIF('Zahlungen'!C$8:C$507,B157,'Zahlungen'!F$8:F$507)</x:f>
        <x:v>0</x:v>
      </x:c>
      <x:c r="H157" s="60" t="str">
        <x:f>IF(D157="","",MAX(D157-G157,0))</x:f>
      </x:c>
      <x:c r="I157" s="91"/>
      <x:c r="J157" s="96"/>
      <x:c r="K157" s="71"/>
      <x:c r="L157" s="71"/>
      <x:c r="M157" s="71"/>
      <x:c r="N157" s="100"/>
      <x:c r="O157" s="100"/>
      <x:c r="P157" s="71"/>
      <x:c r="Q157" s="71"/>
      <x:c r="R157" s="71"/>
      <x:c r="S157" s="71"/>
      <x:c r="T157" s="108" t="str">
        <x:f>IF(D157="","",IFERROR(MIN(G157/D157,1),0))</x:f>
      </x:c>
      <x:c r="U157" s="104" t="str">
        <x:f>IF(B157="","",IFERROR(LOOKUP(2,1/('Zahlungen'!C$8:C$507=B157),'Zahlungen'!B$8:B$507),""))</x:f>
      </x:c>
    </x:row>
  </x:sheetData>
  <x:mergeCells>
    <x:mergeCell ref="B2:U2"/>
    <x:mergeCell ref="B4:U4"/>
  </x:mergeCells>
  <x:conditionalFormatting sqref="M8:M157">
    <x:cfRule type="expression" dxfId="0" priority="1">
      <x:formula>M8="Kritisch"</x:formula>
    </x:cfRule>
    <x:cfRule type="expression" dxfId="1" priority="2">
      <x:formula>M8="Hoch"</x:formula>
    </x:cfRule>
  </x:conditionalFormatting>
  <x:conditionalFormatting sqref="T8:T157">
    <x:cfRule type="dataBar" priority="3">
      <x:dataBar>
        <x:cfvo type="min"/>
        <x:cfvo type="max"/>
        <x:color rgb="FF156082"/>
      </x:dataBar>
      <x:extLst>
        <x:ext xmlns:x14="http://schemas.microsoft.com/office/spreadsheetml/2009/9/main" uri="{B025F937-C7B1-47D3-B67F-A62EFF666E3E}">
          <x14:id>{3F6A2413-B83F-527E-66AD-6B8EC71D9B65}</x14:id>
        </x:ext>
      </x:extLst>
    </x:cfRule>
  </x:conditionalFormatting>
  <x:dataValidations count="3">
    <x:dataValidation type="list" sqref="K8:K157">
      <x:formula1>"Offen,In Prüfung,Vereinbart,Pausiert,Erledigt"</x:formula1>
    </x:dataValidation>
    <x:dataValidation type="list" sqref="L8:L157">
      <x:formula1>"Regulär,Mahnung,Inkasso,Vollstreckung,Gericht / Titel"</x:formula1>
    </x:dataValidation>
    <x:dataValidation type="list" sqref="M8:M157">
      <x:formula1>"Niedrig,Normal,Hoch,Kritisch"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3" id="{3F6A2413-B83F-527E-66AD-6B8EC71D9B65}">
            <x14:dataBar gradient="1">
              <x14:cfvo type="min"/>
              <x14:cfvo type="max"/>
              <x14:fillColor rgb="FF156082"/>
            </x14:dataBar>
          </x14:cfRule>
          <xm:sqref>T8:T157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14" hidden="0" customWidth="1"/>
    <x:col min="3" max="3" width="14" hidden="0" customWidth="1"/>
    <x:col min="4" max="4" width="24" hidden="0" customWidth="1"/>
    <x:col min="5" max="5" width="18" hidden="0" customWidth="1"/>
    <x:col min="6" max="6" width="15" hidden="0" customWidth="1"/>
    <x:col min="7" max="7" width="16" hidden="0" customWidth="1"/>
    <x:col min="8" max="8" width="22" hidden="0" customWidth="1"/>
    <x:col min="9" max="9" width="32" hidden="0" customWidth="1"/>
    <x:col min="10" max="10" width="12" hidden="0" customWidth="1"/>
  </x:cols>
  <x:sheetData>
    <x:row r="2" ht="32" customHeight="1">
      <x:c r="B2" s="5" t="str">
        <x:v>NurGeld Zahlungsverlauf</x:v>
      </x:c>
      <x:c r="C2" s="5"/>
      <x:c r="D2" s="5"/>
      <x:c r="E2" s="5"/>
      <x:c r="F2" s="5"/>
      <x:c r="G2" s="5"/>
      <x:c r="H2" s="5"/>
      <x:c r="I2" s="5"/>
      <x:c r="J2" s="5"/>
    </x:row>
    <x:row r="4" ht="32" customHeight="1">
      <x:c r="B4" s="11" t="str">
        <x:v>Jede Zahlung einzeln erfassen. Die Zuordnung erfolgt über die Gläubiger-ID; Gläubigername und Auswertungen werden automatisch ergänzt.</x:v>
      </x:c>
      <x:c r="C4" s="11"/>
      <x:c r="D4" s="11"/>
      <x:c r="E4" s="11"/>
      <x:c r="F4" s="11"/>
      <x:c r="G4" s="11"/>
      <x:c r="H4" s="11"/>
      <x:c r="I4" s="11"/>
      <x:c r="J4" s="11"/>
    </x:row>
    <x:row r="7">
      <x:c r="B7" s="43" t="str">
        <x:v>Datum</x:v>
      </x:c>
      <x:c r="C7" s="43" t="str">
        <x:v>Gläubiger-ID</x:v>
      </x:c>
      <x:c r="D7" s="43" t="str">
        <x:v>Gläubiger</x:v>
      </x:c>
      <x:c r="E7" s="43" t="str">
        <x:v>Zahlungsart</x:v>
      </x:c>
      <x:c r="F7" s="43" t="str">
        <x:v>Betrag</x:v>
      </x:c>
      <x:c r="G7" s="43" t="str">
        <x:v>Buchungsstatus</x:v>
      </x:c>
      <x:c r="H7" s="43" t="str">
        <x:v>Beleg / Referenz</x:v>
      </x:c>
      <x:c r="I7" s="43" t="str">
        <x:v>Notiz</x:v>
      </x:c>
      <x:c r="J7" s="43" t="str">
        <x:v>Monat</x:v>
      </x:c>
    </x:row>
    <x:row r="8">
      <x:c r="B8" s="99"/>
      <x:c r="C8" s="70"/>
      <x:c r="D8" s="83" t="str">
        <x:f>IFERROR(INDEX('Gläubiger'!C$8:C$157,MATCH(C8,'Gläubiger'!B$8:B$157,0)),"")</x:f>
      </x:c>
      <x:c r="E8" s="70"/>
      <x:c r="F8" s="89"/>
      <x:c r="G8" s="70"/>
      <x:c r="H8" s="70"/>
      <x:c r="I8" s="70"/>
      <x:c r="J8" s="83" t="str">
        <x:f>IF(B8="","",TEXT(B8,"MM/YYYY"))</x:f>
      </x:c>
    </x:row>
    <x:row r="9">
      <x:c r="B9" s="99"/>
      <x:c r="C9" s="70"/>
      <x:c r="D9" s="83" t="str">
        <x:f>IFERROR(INDEX('Gläubiger'!C$8:C$157,MATCH(C9,'Gläubiger'!B$8:B$157,0)),"")</x:f>
      </x:c>
      <x:c r="E9" s="70"/>
      <x:c r="F9" s="89"/>
      <x:c r="G9" s="70"/>
      <x:c r="H9" s="70"/>
      <x:c r="I9" s="70"/>
      <x:c r="J9" s="83" t="str">
        <x:f>IF(B9="","",TEXT(B9,"MM/YYYY"))</x:f>
      </x:c>
    </x:row>
    <x:row r="10">
      <x:c r="B10" s="99"/>
      <x:c r="C10" s="70"/>
      <x:c r="D10" s="83" t="str">
        <x:f>IFERROR(INDEX('Gläubiger'!C$8:C$157,MATCH(C10,'Gläubiger'!B$8:B$157,0)),"")</x:f>
      </x:c>
      <x:c r="E10" s="70"/>
      <x:c r="F10" s="89"/>
      <x:c r="G10" s="70"/>
      <x:c r="H10" s="70"/>
      <x:c r="I10" s="70"/>
      <x:c r="J10" s="83" t="str">
        <x:f>IF(B10="","",TEXT(B10,"MM/YYYY"))</x:f>
      </x:c>
    </x:row>
    <x:row r="11">
      <x:c r="B11" s="99"/>
      <x:c r="C11" s="70"/>
      <x:c r="D11" s="83" t="str">
        <x:f>IFERROR(INDEX('Gläubiger'!C$8:C$157,MATCH(C11,'Gläubiger'!B$8:B$157,0)),"")</x:f>
      </x:c>
      <x:c r="E11" s="70"/>
      <x:c r="F11" s="89"/>
      <x:c r="G11" s="70"/>
      <x:c r="H11" s="70"/>
      <x:c r="I11" s="70"/>
      <x:c r="J11" s="83" t="str">
        <x:f>IF(B11="","",TEXT(B11,"MM/YYYY"))</x:f>
      </x:c>
    </x:row>
    <x:row r="12">
      <x:c r="B12" s="99"/>
      <x:c r="C12" s="70"/>
      <x:c r="D12" s="83" t="str">
        <x:f>IFERROR(INDEX('Gläubiger'!C$8:C$157,MATCH(C12,'Gläubiger'!B$8:B$157,0)),"")</x:f>
      </x:c>
      <x:c r="E12" s="70"/>
      <x:c r="F12" s="89"/>
      <x:c r="G12" s="70"/>
      <x:c r="H12" s="70"/>
      <x:c r="I12" s="70"/>
      <x:c r="J12" s="83" t="str">
        <x:f>IF(B12="","",TEXT(B12,"MM/YYYY"))</x:f>
      </x:c>
    </x:row>
    <x:row r="13">
      <x:c r="B13" s="99"/>
      <x:c r="C13" s="70"/>
      <x:c r="D13" s="83" t="str">
        <x:f>IFERROR(INDEX('Gläubiger'!C$8:C$157,MATCH(C13,'Gläubiger'!B$8:B$157,0)),"")</x:f>
      </x:c>
      <x:c r="E13" s="70"/>
      <x:c r="F13" s="89"/>
      <x:c r="G13" s="70"/>
      <x:c r="H13" s="70"/>
      <x:c r="I13" s="70"/>
      <x:c r="J13" s="83" t="str">
        <x:f>IF(B13="","",TEXT(B13,"MM/YYYY"))</x:f>
      </x:c>
    </x:row>
    <x:row r="14">
      <x:c r="B14" s="99"/>
      <x:c r="C14" s="70"/>
      <x:c r="D14" s="83" t="str">
        <x:f>IFERROR(INDEX('Gläubiger'!C$8:C$157,MATCH(C14,'Gläubiger'!B$8:B$157,0)),"")</x:f>
      </x:c>
      <x:c r="E14" s="70"/>
      <x:c r="F14" s="89"/>
      <x:c r="G14" s="70"/>
      <x:c r="H14" s="70"/>
      <x:c r="I14" s="70"/>
      <x:c r="J14" s="83" t="str">
        <x:f>IF(B14="","",TEXT(B14,"MM/YYYY"))</x:f>
      </x:c>
    </x:row>
    <x:row r="15">
      <x:c r="B15" s="99"/>
      <x:c r="C15" s="70"/>
      <x:c r="D15" s="83" t="str">
        <x:f>IFERROR(INDEX('Gläubiger'!C$8:C$157,MATCH(C15,'Gläubiger'!B$8:B$157,0)),"")</x:f>
      </x:c>
      <x:c r="E15" s="70"/>
      <x:c r="F15" s="89"/>
      <x:c r="G15" s="70"/>
      <x:c r="H15" s="70"/>
      <x:c r="I15" s="70"/>
      <x:c r="J15" s="83" t="str">
        <x:f>IF(B15="","",TEXT(B15,"MM/YYYY"))</x:f>
      </x:c>
    </x:row>
    <x:row r="16">
      <x:c r="B16" s="99"/>
      <x:c r="C16" s="70"/>
      <x:c r="D16" s="83" t="str">
        <x:f>IFERROR(INDEX('Gläubiger'!C$8:C$157,MATCH(C16,'Gläubiger'!B$8:B$157,0)),"")</x:f>
      </x:c>
      <x:c r="E16" s="70"/>
      <x:c r="F16" s="89"/>
      <x:c r="G16" s="70"/>
      <x:c r="H16" s="70"/>
      <x:c r="I16" s="70"/>
      <x:c r="J16" s="83" t="str">
        <x:f>IF(B16="","",TEXT(B16,"MM/YYYY"))</x:f>
      </x:c>
    </x:row>
    <x:row r="17">
      <x:c r="B17" s="99"/>
      <x:c r="C17" s="70"/>
      <x:c r="D17" s="83" t="str">
        <x:f>IFERROR(INDEX('Gläubiger'!C$8:C$157,MATCH(C17,'Gläubiger'!B$8:B$157,0)),"")</x:f>
      </x:c>
      <x:c r="E17" s="70"/>
      <x:c r="F17" s="89"/>
      <x:c r="G17" s="70"/>
      <x:c r="H17" s="70"/>
      <x:c r="I17" s="70"/>
      <x:c r="J17" s="83" t="str">
        <x:f>IF(B17="","",TEXT(B17,"MM/YYYY"))</x:f>
      </x:c>
    </x:row>
    <x:row r="18">
      <x:c r="B18" s="99"/>
      <x:c r="C18" s="70"/>
      <x:c r="D18" s="83" t="str">
        <x:f>IFERROR(INDEX('Gläubiger'!C$8:C$157,MATCH(C18,'Gläubiger'!B$8:B$157,0)),"")</x:f>
      </x:c>
      <x:c r="E18" s="70"/>
      <x:c r="F18" s="89"/>
      <x:c r="G18" s="70"/>
      <x:c r="H18" s="70"/>
      <x:c r="I18" s="70"/>
      <x:c r="J18" s="83" t="str">
        <x:f>IF(B18="","",TEXT(B18,"MM/YYYY"))</x:f>
      </x:c>
    </x:row>
    <x:row r="19">
      <x:c r="B19" s="99"/>
      <x:c r="C19" s="70"/>
      <x:c r="D19" s="83" t="str">
        <x:f>IFERROR(INDEX('Gläubiger'!C$8:C$157,MATCH(C19,'Gläubiger'!B$8:B$157,0)),"")</x:f>
      </x:c>
      <x:c r="E19" s="70"/>
      <x:c r="F19" s="89"/>
      <x:c r="G19" s="70"/>
      <x:c r="H19" s="70"/>
      <x:c r="I19" s="70"/>
      <x:c r="J19" s="83" t="str">
        <x:f>IF(B19="","",TEXT(B19,"MM/YYYY"))</x:f>
      </x:c>
    </x:row>
    <x:row r="20">
      <x:c r="B20" s="99"/>
      <x:c r="C20" s="70"/>
      <x:c r="D20" s="83" t="str">
        <x:f>IFERROR(INDEX('Gläubiger'!C$8:C$157,MATCH(C20,'Gläubiger'!B$8:B$157,0)),"")</x:f>
      </x:c>
      <x:c r="E20" s="70"/>
      <x:c r="F20" s="89"/>
      <x:c r="G20" s="70"/>
      <x:c r="H20" s="70"/>
      <x:c r="I20" s="70"/>
      <x:c r="J20" s="83" t="str">
        <x:f>IF(B20="","",TEXT(B20,"MM/YYYY"))</x:f>
      </x:c>
    </x:row>
    <x:row r="21">
      <x:c r="B21" s="99"/>
      <x:c r="C21" s="70"/>
      <x:c r="D21" s="83" t="str">
        <x:f>IFERROR(INDEX('Gläubiger'!C$8:C$157,MATCH(C21,'Gläubiger'!B$8:B$157,0)),"")</x:f>
      </x:c>
      <x:c r="E21" s="70"/>
      <x:c r="F21" s="89"/>
      <x:c r="G21" s="70"/>
      <x:c r="H21" s="70"/>
      <x:c r="I21" s="70"/>
      <x:c r="J21" s="83" t="str">
        <x:f>IF(B21="","",TEXT(B21,"MM/YYYY"))</x:f>
      </x:c>
    </x:row>
    <x:row r="22">
      <x:c r="B22" s="99"/>
      <x:c r="C22" s="70"/>
      <x:c r="D22" s="83" t="str">
        <x:f>IFERROR(INDEX('Gläubiger'!C$8:C$157,MATCH(C22,'Gläubiger'!B$8:B$157,0)),"")</x:f>
      </x:c>
      <x:c r="E22" s="70"/>
      <x:c r="F22" s="89"/>
      <x:c r="G22" s="70"/>
      <x:c r="H22" s="70"/>
      <x:c r="I22" s="70"/>
      <x:c r="J22" s="83" t="str">
        <x:f>IF(B22="","",TEXT(B22,"MM/YYYY"))</x:f>
      </x:c>
    </x:row>
    <x:row r="23">
      <x:c r="B23" s="99"/>
      <x:c r="C23" s="70"/>
      <x:c r="D23" s="83" t="str">
        <x:f>IFERROR(INDEX('Gläubiger'!C$8:C$157,MATCH(C23,'Gläubiger'!B$8:B$157,0)),"")</x:f>
      </x:c>
      <x:c r="E23" s="70"/>
      <x:c r="F23" s="89"/>
      <x:c r="G23" s="70"/>
      <x:c r="H23" s="70"/>
      <x:c r="I23" s="70"/>
      <x:c r="J23" s="83" t="str">
        <x:f>IF(B23="","",TEXT(B23,"MM/YYYY"))</x:f>
      </x:c>
    </x:row>
    <x:row r="24">
      <x:c r="B24" s="99"/>
      <x:c r="C24" s="70"/>
      <x:c r="D24" s="83" t="str">
        <x:f>IFERROR(INDEX('Gläubiger'!C$8:C$157,MATCH(C24,'Gläubiger'!B$8:B$157,0)),"")</x:f>
      </x:c>
      <x:c r="E24" s="70"/>
      <x:c r="F24" s="89"/>
      <x:c r="G24" s="70"/>
      <x:c r="H24" s="70"/>
      <x:c r="I24" s="70"/>
      <x:c r="J24" s="83" t="str">
        <x:f>IF(B24="","",TEXT(B24,"MM/YYYY"))</x:f>
      </x:c>
    </x:row>
    <x:row r="25">
      <x:c r="B25" s="99"/>
      <x:c r="C25" s="70"/>
      <x:c r="D25" s="83" t="str">
        <x:f>IFERROR(INDEX('Gläubiger'!C$8:C$157,MATCH(C25,'Gläubiger'!B$8:B$157,0)),"")</x:f>
      </x:c>
      <x:c r="E25" s="70"/>
      <x:c r="F25" s="89"/>
      <x:c r="G25" s="70"/>
      <x:c r="H25" s="70"/>
      <x:c r="I25" s="70"/>
      <x:c r="J25" s="83" t="str">
        <x:f>IF(B25="","",TEXT(B25,"MM/YYYY"))</x:f>
      </x:c>
    </x:row>
    <x:row r="26">
      <x:c r="B26" s="99"/>
      <x:c r="C26" s="70"/>
      <x:c r="D26" s="83" t="str">
        <x:f>IFERROR(INDEX('Gläubiger'!C$8:C$157,MATCH(C26,'Gläubiger'!B$8:B$157,0)),"")</x:f>
      </x:c>
      <x:c r="E26" s="70"/>
      <x:c r="F26" s="89"/>
      <x:c r="G26" s="70"/>
      <x:c r="H26" s="70"/>
      <x:c r="I26" s="70"/>
      <x:c r="J26" s="83" t="str">
        <x:f>IF(B26="","",TEXT(B26,"MM/YYYY"))</x:f>
      </x:c>
    </x:row>
    <x:row r="27">
      <x:c r="B27" s="99"/>
      <x:c r="C27" s="70"/>
      <x:c r="D27" s="83" t="str">
        <x:f>IFERROR(INDEX('Gläubiger'!C$8:C$157,MATCH(C27,'Gläubiger'!B$8:B$157,0)),"")</x:f>
      </x:c>
      <x:c r="E27" s="70"/>
      <x:c r="F27" s="89"/>
      <x:c r="G27" s="70"/>
      <x:c r="H27" s="70"/>
      <x:c r="I27" s="70"/>
      <x:c r="J27" s="83" t="str">
        <x:f>IF(B27="","",TEXT(B27,"MM/YYYY"))</x:f>
      </x:c>
    </x:row>
    <x:row r="28">
      <x:c r="B28" s="99"/>
      <x:c r="C28" s="70"/>
      <x:c r="D28" s="83" t="str">
        <x:f>IFERROR(INDEX('Gläubiger'!C$8:C$157,MATCH(C28,'Gläubiger'!B$8:B$157,0)),"")</x:f>
      </x:c>
      <x:c r="E28" s="70"/>
      <x:c r="F28" s="89"/>
      <x:c r="G28" s="70"/>
      <x:c r="H28" s="70"/>
      <x:c r="I28" s="70"/>
      <x:c r="J28" s="83" t="str">
        <x:f>IF(B28="","",TEXT(B28,"MM/YYYY"))</x:f>
      </x:c>
    </x:row>
    <x:row r="29">
      <x:c r="B29" s="99"/>
      <x:c r="C29" s="70"/>
      <x:c r="D29" s="83" t="str">
        <x:f>IFERROR(INDEX('Gläubiger'!C$8:C$157,MATCH(C29,'Gläubiger'!B$8:B$157,0)),"")</x:f>
      </x:c>
      <x:c r="E29" s="70"/>
      <x:c r="F29" s="89"/>
      <x:c r="G29" s="70"/>
      <x:c r="H29" s="70"/>
      <x:c r="I29" s="70"/>
      <x:c r="J29" s="83" t="str">
        <x:f>IF(B29="","",TEXT(B29,"MM/YYYY"))</x:f>
      </x:c>
    </x:row>
    <x:row r="30">
      <x:c r="B30" s="99"/>
      <x:c r="C30" s="70"/>
      <x:c r="D30" s="83" t="str">
        <x:f>IFERROR(INDEX('Gläubiger'!C$8:C$157,MATCH(C30,'Gläubiger'!B$8:B$157,0)),"")</x:f>
      </x:c>
      <x:c r="E30" s="70"/>
      <x:c r="F30" s="89"/>
      <x:c r="G30" s="70"/>
      <x:c r="H30" s="70"/>
      <x:c r="I30" s="70"/>
      <x:c r="J30" s="83" t="str">
        <x:f>IF(B30="","",TEXT(B30,"MM/YYYY"))</x:f>
      </x:c>
    </x:row>
    <x:row r="31">
      <x:c r="B31" s="99"/>
      <x:c r="C31" s="70"/>
      <x:c r="D31" s="83" t="str">
        <x:f>IFERROR(INDEX('Gläubiger'!C$8:C$157,MATCH(C31,'Gläubiger'!B$8:B$157,0)),"")</x:f>
      </x:c>
      <x:c r="E31" s="70"/>
      <x:c r="F31" s="89"/>
      <x:c r="G31" s="70"/>
      <x:c r="H31" s="70"/>
      <x:c r="I31" s="70"/>
      <x:c r="J31" s="83" t="str">
        <x:f>IF(B31="","",TEXT(B31,"MM/YYYY"))</x:f>
      </x:c>
    </x:row>
    <x:row r="32">
      <x:c r="B32" s="99"/>
      <x:c r="C32" s="70"/>
      <x:c r="D32" s="83" t="str">
        <x:f>IFERROR(INDEX('Gläubiger'!C$8:C$157,MATCH(C32,'Gläubiger'!B$8:B$157,0)),"")</x:f>
      </x:c>
      <x:c r="E32" s="70"/>
      <x:c r="F32" s="89"/>
      <x:c r="G32" s="70"/>
      <x:c r="H32" s="70"/>
      <x:c r="I32" s="70"/>
      <x:c r="J32" s="83" t="str">
        <x:f>IF(B32="","",TEXT(B32,"MM/YYYY"))</x:f>
      </x:c>
    </x:row>
    <x:row r="33">
      <x:c r="B33" s="99"/>
      <x:c r="C33" s="70"/>
      <x:c r="D33" s="83" t="str">
        <x:f>IFERROR(INDEX('Gläubiger'!C$8:C$157,MATCH(C33,'Gläubiger'!B$8:B$157,0)),"")</x:f>
      </x:c>
      <x:c r="E33" s="70"/>
      <x:c r="F33" s="89"/>
      <x:c r="G33" s="70"/>
      <x:c r="H33" s="70"/>
      <x:c r="I33" s="70"/>
      <x:c r="J33" s="83" t="str">
        <x:f>IF(B33="","",TEXT(B33,"MM/YYYY"))</x:f>
      </x:c>
    </x:row>
    <x:row r="34">
      <x:c r="B34" s="99"/>
      <x:c r="C34" s="70"/>
      <x:c r="D34" s="83" t="str">
        <x:f>IFERROR(INDEX('Gläubiger'!C$8:C$157,MATCH(C34,'Gläubiger'!B$8:B$157,0)),"")</x:f>
      </x:c>
      <x:c r="E34" s="70"/>
      <x:c r="F34" s="89"/>
      <x:c r="G34" s="70"/>
      <x:c r="H34" s="70"/>
      <x:c r="I34" s="70"/>
      <x:c r="J34" s="83" t="str">
        <x:f>IF(B34="","",TEXT(B34,"MM/YYYY"))</x:f>
      </x:c>
    </x:row>
    <x:row r="35">
      <x:c r="B35" s="99"/>
      <x:c r="C35" s="70"/>
      <x:c r="D35" s="83" t="str">
        <x:f>IFERROR(INDEX('Gläubiger'!C$8:C$157,MATCH(C35,'Gläubiger'!B$8:B$157,0)),"")</x:f>
      </x:c>
      <x:c r="E35" s="70"/>
      <x:c r="F35" s="89"/>
      <x:c r="G35" s="70"/>
      <x:c r="H35" s="70"/>
      <x:c r="I35" s="70"/>
      <x:c r="J35" s="83" t="str">
        <x:f>IF(B35="","",TEXT(B35,"MM/YYYY"))</x:f>
      </x:c>
    </x:row>
    <x:row r="36">
      <x:c r="B36" s="99"/>
      <x:c r="C36" s="70"/>
      <x:c r="D36" s="83" t="str">
        <x:f>IFERROR(INDEX('Gläubiger'!C$8:C$157,MATCH(C36,'Gläubiger'!B$8:B$157,0)),"")</x:f>
      </x:c>
      <x:c r="E36" s="70"/>
      <x:c r="F36" s="89"/>
      <x:c r="G36" s="70"/>
      <x:c r="H36" s="70"/>
      <x:c r="I36" s="70"/>
      <x:c r="J36" s="83" t="str">
        <x:f>IF(B36="","",TEXT(B36,"MM/YYYY"))</x:f>
      </x:c>
    </x:row>
    <x:row r="37">
      <x:c r="B37" s="99"/>
      <x:c r="C37" s="70"/>
      <x:c r="D37" s="83" t="str">
        <x:f>IFERROR(INDEX('Gläubiger'!C$8:C$157,MATCH(C37,'Gläubiger'!B$8:B$157,0)),"")</x:f>
      </x:c>
      <x:c r="E37" s="70"/>
      <x:c r="F37" s="89"/>
      <x:c r="G37" s="70"/>
      <x:c r="H37" s="70"/>
      <x:c r="I37" s="70"/>
      <x:c r="J37" s="83" t="str">
        <x:f>IF(B37="","",TEXT(B37,"MM/YYYY"))</x:f>
      </x:c>
    </x:row>
    <x:row r="38">
      <x:c r="B38" s="99"/>
      <x:c r="C38" s="70"/>
      <x:c r="D38" s="83" t="str">
        <x:f>IFERROR(INDEX('Gläubiger'!C$8:C$157,MATCH(C38,'Gläubiger'!B$8:B$157,0)),"")</x:f>
      </x:c>
      <x:c r="E38" s="70"/>
      <x:c r="F38" s="89"/>
      <x:c r="G38" s="70"/>
      <x:c r="H38" s="70"/>
      <x:c r="I38" s="70"/>
      <x:c r="J38" s="83" t="str">
        <x:f>IF(B38="","",TEXT(B38,"MM/YYYY"))</x:f>
      </x:c>
    </x:row>
    <x:row r="39">
      <x:c r="B39" s="99"/>
      <x:c r="C39" s="70"/>
      <x:c r="D39" s="83" t="str">
        <x:f>IFERROR(INDEX('Gläubiger'!C$8:C$157,MATCH(C39,'Gläubiger'!B$8:B$157,0)),"")</x:f>
      </x:c>
      <x:c r="E39" s="70"/>
      <x:c r="F39" s="89"/>
      <x:c r="G39" s="70"/>
      <x:c r="H39" s="70"/>
      <x:c r="I39" s="70"/>
      <x:c r="J39" s="83" t="str">
        <x:f>IF(B39="","",TEXT(B39,"MM/YYYY"))</x:f>
      </x:c>
    </x:row>
    <x:row r="40">
      <x:c r="B40" s="99"/>
      <x:c r="C40" s="70"/>
      <x:c r="D40" s="83" t="str">
        <x:f>IFERROR(INDEX('Gläubiger'!C$8:C$157,MATCH(C40,'Gläubiger'!B$8:B$157,0)),"")</x:f>
      </x:c>
      <x:c r="E40" s="70"/>
      <x:c r="F40" s="89"/>
      <x:c r="G40" s="70"/>
      <x:c r="H40" s="70"/>
      <x:c r="I40" s="70"/>
      <x:c r="J40" s="83" t="str">
        <x:f>IF(B40="","",TEXT(B40,"MM/YYYY"))</x:f>
      </x:c>
    </x:row>
    <x:row r="41">
      <x:c r="B41" s="99"/>
      <x:c r="C41" s="70"/>
      <x:c r="D41" s="83" t="str">
        <x:f>IFERROR(INDEX('Gläubiger'!C$8:C$157,MATCH(C41,'Gläubiger'!B$8:B$157,0)),"")</x:f>
      </x:c>
      <x:c r="E41" s="70"/>
      <x:c r="F41" s="89"/>
      <x:c r="G41" s="70"/>
      <x:c r="H41" s="70"/>
      <x:c r="I41" s="70"/>
      <x:c r="J41" s="83" t="str">
        <x:f>IF(B41="","",TEXT(B41,"MM/YYYY"))</x:f>
      </x:c>
    </x:row>
    <x:row r="42">
      <x:c r="B42" s="99"/>
      <x:c r="C42" s="70"/>
      <x:c r="D42" s="83" t="str">
        <x:f>IFERROR(INDEX('Gläubiger'!C$8:C$157,MATCH(C42,'Gläubiger'!B$8:B$157,0)),"")</x:f>
      </x:c>
      <x:c r="E42" s="70"/>
      <x:c r="F42" s="89"/>
      <x:c r="G42" s="70"/>
      <x:c r="H42" s="70"/>
      <x:c r="I42" s="70"/>
      <x:c r="J42" s="83" t="str">
        <x:f>IF(B42="","",TEXT(B42,"MM/YYYY"))</x:f>
      </x:c>
    </x:row>
    <x:row r="43">
      <x:c r="B43" s="99"/>
      <x:c r="C43" s="70"/>
      <x:c r="D43" s="83" t="str">
        <x:f>IFERROR(INDEX('Gläubiger'!C$8:C$157,MATCH(C43,'Gläubiger'!B$8:B$157,0)),"")</x:f>
      </x:c>
      <x:c r="E43" s="70"/>
      <x:c r="F43" s="89"/>
      <x:c r="G43" s="70"/>
      <x:c r="H43" s="70"/>
      <x:c r="I43" s="70"/>
      <x:c r="J43" s="83" t="str">
        <x:f>IF(B43="","",TEXT(B43,"MM/YYYY"))</x:f>
      </x:c>
    </x:row>
    <x:row r="44">
      <x:c r="B44" s="99"/>
      <x:c r="C44" s="70"/>
      <x:c r="D44" s="83" t="str">
        <x:f>IFERROR(INDEX('Gläubiger'!C$8:C$157,MATCH(C44,'Gläubiger'!B$8:B$157,0)),"")</x:f>
      </x:c>
      <x:c r="E44" s="70"/>
      <x:c r="F44" s="89"/>
      <x:c r="G44" s="70"/>
      <x:c r="H44" s="70"/>
      <x:c r="I44" s="70"/>
      <x:c r="J44" s="83" t="str">
        <x:f>IF(B44="","",TEXT(B44,"MM/YYYY"))</x:f>
      </x:c>
    </x:row>
    <x:row r="45">
      <x:c r="B45" s="99"/>
      <x:c r="C45" s="70"/>
      <x:c r="D45" s="83" t="str">
        <x:f>IFERROR(INDEX('Gläubiger'!C$8:C$157,MATCH(C45,'Gläubiger'!B$8:B$157,0)),"")</x:f>
      </x:c>
      <x:c r="E45" s="70"/>
      <x:c r="F45" s="89"/>
      <x:c r="G45" s="70"/>
      <x:c r="H45" s="70"/>
      <x:c r="I45" s="70"/>
      <x:c r="J45" s="83" t="str">
        <x:f>IF(B45="","",TEXT(B45,"MM/YYYY"))</x:f>
      </x:c>
    </x:row>
    <x:row r="46">
      <x:c r="B46" s="99"/>
      <x:c r="C46" s="70"/>
      <x:c r="D46" s="83" t="str">
        <x:f>IFERROR(INDEX('Gläubiger'!C$8:C$157,MATCH(C46,'Gläubiger'!B$8:B$157,0)),"")</x:f>
      </x:c>
      <x:c r="E46" s="70"/>
      <x:c r="F46" s="89"/>
      <x:c r="G46" s="70"/>
      <x:c r="H46" s="70"/>
      <x:c r="I46" s="70"/>
      <x:c r="J46" s="83" t="str">
        <x:f>IF(B46="","",TEXT(B46,"MM/YYYY"))</x:f>
      </x:c>
    </x:row>
    <x:row r="47">
      <x:c r="B47" s="99"/>
      <x:c r="C47" s="70"/>
      <x:c r="D47" s="83" t="str">
        <x:f>IFERROR(INDEX('Gläubiger'!C$8:C$157,MATCH(C47,'Gläubiger'!B$8:B$157,0)),"")</x:f>
      </x:c>
      <x:c r="E47" s="70"/>
      <x:c r="F47" s="89"/>
      <x:c r="G47" s="70"/>
      <x:c r="H47" s="70"/>
      <x:c r="I47" s="70"/>
      <x:c r="J47" s="83" t="str">
        <x:f>IF(B47="","",TEXT(B47,"MM/YYYY"))</x:f>
      </x:c>
    </x:row>
    <x:row r="48">
      <x:c r="B48" s="99"/>
      <x:c r="C48" s="70"/>
      <x:c r="D48" s="83" t="str">
        <x:f>IFERROR(INDEX('Gläubiger'!C$8:C$157,MATCH(C48,'Gläubiger'!B$8:B$157,0)),"")</x:f>
      </x:c>
      <x:c r="E48" s="70"/>
      <x:c r="F48" s="89"/>
      <x:c r="G48" s="70"/>
      <x:c r="H48" s="70"/>
      <x:c r="I48" s="70"/>
      <x:c r="J48" s="83" t="str">
        <x:f>IF(B48="","",TEXT(B48,"MM/YYYY"))</x:f>
      </x:c>
    </x:row>
    <x:row r="49">
      <x:c r="B49" s="99"/>
      <x:c r="C49" s="70"/>
      <x:c r="D49" s="83" t="str">
        <x:f>IFERROR(INDEX('Gläubiger'!C$8:C$157,MATCH(C49,'Gläubiger'!B$8:B$157,0)),"")</x:f>
      </x:c>
      <x:c r="E49" s="70"/>
      <x:c r="F49" s="89"/>
      <x:c r="G49" s="70"/>
      <x:c r="H49" s="70"/>
      <x:c r="I49" s="70"/>
      <x:c r="J49" s="83" t="str">
        <x:f>IF(B49="","",TEXT(B49,"MM/YYYY"))</x:f>
      </x:c>
    </x:row>
    <x:row r="50">
      <x:c r="B50" s="99"/>
      <x:c r="C50" s="70"/>
      <x:c r="D50" s="83" t="str">
        <x:f>IFERROR(INDEX('Gläubiger'!C$8:C$157,MATCH(C50,'Gläubiger'!B$8:B$157,0)),"")</x:f>
      </x:c>
      <x:c r="E50" s="70"/>
      <x:c r="F50" s="89"/>
      <x:c r="G50" s="70"/>
      <x:c r="H50" s="70"/>
      <x:c r="I50" s="70"/>
      <x:c r="J50" s="83" t="str">
        <x:f>IF(B50="","",TEXT(B50,"MM/YYYY"))</x:f>
      </x:c>
    </x:row>
    <x:row r="51">
      <x:c r="B51" s="99"/>
      <x:c r="C51" s="70"/>
      <x:c r="D51" s="83" t="str">
        <x:f>IFERROR(INDEX('Gläubiger'!C$8:C$157,MATCH(C51,'Gläubiger'!B$8:B$157,0)),"")</x:f>
      </x:c>
      <x:c r="E51" s="70"/>
      <x:c r="F51" s="89"/>
      <x:c r="G51" s="70"/>
      <x:c r="H51" s="70"/>
      <x:c r="I51" s="70"/>
      <x:c r="J51" s="83" t="str">
        <x:f>IF(B51="","",TEXT(B51,"MM/YYYY"))</x:f>
      </x:c>
    </x:row>
    <x:row r="52">
      <x:c r="B52" s="99"/>
      <x:c r="C52" s="70"/>
      <x:c r="D52" s="83" t="str">
        <x:f>IFERROR(INDEX('Gläubiger'!C$8:C$157,MATCH(C52,'Gläubiger'!B$8:B$157,0)),"")</x:f>
      </x:c>
      <x:c r="E52" s="70"/>
      <x:c r="F52" s="89"/>
      <x:c r="G52" s="70"/>
      <x:c r="H52" s="70"/>
      <x:c r="I52" s="70"/>
      <x:c r="J52" s="83" t="str">
        <x:f>IF(B52="","",TEXT(B52,"MM/YYYY"))</x:f>
      </x:c>
    </x:row>
    <x:row r="53">
      <x:c r="B53" s="99"/>
      <x:c r="C53" s="70"/>
      <x:c r="D53" s="83" t="str">
        <x:f>IFERROR(INDEX('Gläubiger'!C$8:C$157,MATCH(C53,'Gläubiger'!B$8:B$157,0)),"")</x:f>
      </x:c>
      <x:c r="E53" s="70"/>
      <x:c r="F53" s="89"/>
      <x:c r="G53" s="70"/>
      <x:c r="H53" s="70"/>
      <x:c r="I53" s="70"/>
      <x:c r="J53" s="83" t="str">
        <x:f>IF(B53="","",TEXT(B53,"MM/YYYY"))</x:f>
      </x:c>
    </x:row>
    <x:row r="54">
      <x:c r="B54" s="99"/>
      <x:c r="C54" s="70"/>
      <x:c r="D54" s="83" t="str">
        <x:f>IFERROR(INDEX('Gläubiger'!C$8:C$157,MATCH(C54,'Gläubiger'!B$8:B$157,0)),"")</x:f>
      </x:c>
      <x:c r="E54" s="70"/>
      <x:c r="F54" s="89"/>
      <x:c r="G54" s="70"/>
      <x:c r="H54" s="70"/>
      <x:c r="I54" s="70"/>
      <x:c r="J54" s="83" t="str">
        <x:f>IF(B54="","",TEXT(B54,"MM/YYYY"))</x:f>
      </x:c>
    </x:row>
    <x:row r="55">
      <x:c r="B55" s="99"/>
      <x:c r="C55" s="70"/>
      <x:c r="D55" s="83" t="str">
        <x:f>IFERROR(INDEX('Gläubiger'!C$8:C$157,MATCH(C55,'Gläubiger'!B$8:B$157,0)),"")</x:f>
      </x:c>
      <x:c r="E55" s="70"/>
      <x:c r="F55" s="89"/>
      <x:c r="G55" s="70"/>
      <x:c r="H55" s="70"/>
      <x:c r="I55" s="70"/>
      <x:c r="J55" s="83" t="str">
        <x:f>IF(B55="","",TEXT(B55,"MM/YYYY"))</x:f>
      </x:c>
    </x:row>
    <x:row r="56">
      <x:c r="B56" s="99"/>
      <x:c r="C56" s="70"/>
      <x:c r="D56" s="83" t="str">
        <x:f>IFERROR(INDEX('Gläubiger'!C$8:C$157,MATCH(C56,'Gläubiger'!B$8:B$157,0)),"")</x:f>
      </x:c>
      <x:c r="E56" s="70"/>
      <x:c r="F56" s="89"/>
      <x:c r="G56" s="70"/>
      <x:c r="H56" s="70"/>
      <x:c r="I56" s="70"/>
      <x:c r="J56" s="83" t="str">
        <x:f>IF(B56="","",TEXT(B56,"MM/YYYY"))</x:f>
      </x:c>
    </x:row>
    <x:row r="57">
      <x:c r="B57" s="99"/>
      <x:c r="C57" s="70"/>
      <x:c r="D57" s="83" t="str">
        <x:f>IFERROR(INDEX('Gläubiger'!C$8:C$157,MATCH(C57,'Gläubiger'!B$8:B$157,0)),"")</x:f>
      </x:c>
      <x:c r="E57" s="70"/>
      <x:c r="F57" s="89"/>
      <x:c r="G57" s="70"/>
      <x:c r="H57" s="70"/>
      <x:c r="I57" s="70"/>
      <x:c r="J57" s="83" t="str">
        <x:f>IF(B57="","",TEXT(B57,"MM/YYYY"))</x:f>
      </x:c>
    </x:row>
    <x:row r="58">
      <x:c r="B58" s="99"/>
      <x:c r="C58" s="70"/>
      <x:c r="D58" s="83" t="str">
        <x:f>IFERROR(INDEX('Gläubiger'!C$8:C$157,MATCH(C58,'Gläubiger'!B$8:B$157,0)),"")</x:f>
      </x:c>
      <x:c r="E58" s="70"/>
      <x:c r="F58" s="89"/>
      <x:c r="G58" s="70"/>
      <x:c r="H58" s="70"/>
      <x:c r="I58" s="70"/>
      <x:c r="J58" s="83" t="str">
        <x:f>IF(B58="","",TEXT(B58,"MM/YYYY"))</x:f>
      </x:c>
    </x:row>
    <x:row r="59">
      <x:c r="B59" s="99"/>
      <x:c r="C59" s="70"/>
      <x:c r="D59" s="83" t="str">
        <x:f>IFERROR(INDEX('Gläubiger'!C$8:C$157,MATCH(C59,'Gläubiger'!B$8:B$157,0)),"")</x:f>
      </x:c>
      <x:c r="E59" s="70"/>
      <x:c r="F59" s="89"/>
      <x:c r="G59" s="70"/>
      <x:c r="H59" s="70"/>
      <x:c r="I59" s="70"/>
      <x:c r="J59" s="83" t="str">
        <x:f>IF(B59="","",TEXT(B59,"MM/YYYY"))</x:f>
      </x:c>
    </x:row>
    <x:row r="60">
      <x:c r="B60" s="99"/>
      <x:c r="C60" s="70"/>
      <x:c r="D60" s="83" t="str">
        <x:f>IFERROR(INDEX('Gläubiger'!C$8:C$157,MATCH(C60,'Gläubiger'!B$8:B$157,0)),"")</x:f>
      </x:c>
      <x:c r="E60" s="70"/>
      <x:c r="F60" s="89"/>
      <x:c r="G60" s="70"/>
      <x:c r="H60" s="70"/>
      <x:c r="I60" s="70"/>
      <x:c r="J60" s="83" t="str">
        <x:f>IF(B60="","",TEXT(B60,"MM/YYYY"))</x:f>
      </x:c>
    </x:row>
    <x:row r="61">
      <x:c r="B61" s="99"/>
      <x:c r="C61" s="70"/>
      <x:c r="D61" s="83" t="str">
        <x:f>IFERROR(INDEX('Gläubiger'!C$8:C$157,MATCH(C61,'Gläubiger'!B$8:B$157,0)),"")</x:f>
      </x:c>
      <x:c r="E61" s="70"/>
      <x:c r="F61" s="89"/>
      <x:c r="G61" s="70"/>
      <x:c r="H61" s="70"/>
      <x:c r="I61" s="70"/>
      <x:c r="J61" s="83" t="str">
        <x:f>IF(B61="","",TEXT(B61,"MM/YYYY"))</x:f>
      </x:c>
    </x:row>
    <x:row r="62">
      <x:c r="B62" s="99"/>
      <x:c r="C62" s="70"/>
      <x:c r="D62" s="83" t="str">
        <x:f>IFERROR(INDEX('Gläubiger'!C$8:C$157,MATCH(C62,'Gläubiger'!B$8:B$157,0)),"")</x:f>
      </x:c>
      <x:c r="E62" s="70"/>
      <x:c r="F62" s="89"/>
      <x:c r="G62" s="70"/>
      <x:c r="H62" s="70"/>
      <x:c r="I62" s="70"/>
      <x:c r="J62" s="83" t="str">
        <x:f>IF(B62="","",TEXT(B62,"MM/YYYY"))</x:f>
      </x:c>
    </x:row>
    <x:row r="63">
      <x:c r="B63" s="99"/>
      <x:c r="C63" s="70"/>
      <x:c r="D63" s="83" t="str">
        <x:f>IFERROR(INDEX('Gläubiger'!C$8:C$157,MATCH(C63,'Gläubiger'!B$8:B$157,0)),"")</x:f>
      </x:c>
      <x:c r="E63" s="70"/>
      <x:c r="F63" s="89"/>
      <x:c r="G63" s="70"/>
      <x:c r="H63" s="70"/>
      <x:c r="I63" s="70"/>
      <x:c r="J63" s="83" t="str">
        <x:f>IF(B63="","",TEXT(B63,"MM/YYYY"))</x:f>
      </x:c>
    </x:row>
    <x:row r="64">
      <x:c r="B64" s="99"/>
      <x:c r="C64" s="70"/>
      <x:c r="D64" s="83" t="str">
        <x:f>IFERROR(INDEX('Gläubiger'!C$8:C$157,MATCH(C64,'Gläubiger'!B$8:B$157,0)),"")</x:f>
      </x:c>
      <x:c r="E64" s="70"/>
      <x:c r="F64" s="89"/>
      <x:c r="G64" s="70"/>
      <x:c r="H64" s="70"/>
      <x:c r="I64" s="70"/>
      <x:c r="J64" s="83" t="str">
        <x:f>IF(B64="","",TEXT(B64,"MM/YYYY"))</x:f>
      </x:c>
    </x:row>
    <x:row r="65">
      <x:c r="B65" s="99"/>
      <x:c r="C65" s="70"/>
      <x:c r="D65" s="83" t="str">
        <x:f>IFERROR(INDEX('Gläubiger'!C$8:C$157,MATCH(C65,'Gläubiger'!B$8:B$157,0)),"")</x:f>
      </x:c>
      <x:c r="E65" s="70"/>
      <x:c r="F65" s="89"/>
      <x:c r="G65" s="70"/>
      <x:c r="H65" s="70"/>
      <x:c r="I65" s="70"/>
      <x:c r="J65" s="83" t="str">
        <x:f>IF(B65="","",TEXT(B65,"MM/YYYY"))</x:f>
      </x:c>
    </x:row>
    <x:row r="66">
      <x:c r="B66" s="99"/>
      <x:c r="C66" s="70"/>
      <x:c r="D66" s="83" t="str">
        <x:f>IFERROR(INDEX('Gläubiger'!C$8:C$157,MATCH(C66,'Gläubiger'!B$8:B$157,0)),"")</x:f>
      </x:c>
      <x:c r="E66" s="70"/>
      <x:c r="F66" s="89"/>
      <x:c r="G66" s="70"/>
      <x:c r="H66" s="70"/>
      <x:c r="I66" s="70"/>
      <x:c r="J66" s="83" t="str">
        <x:f>IF(B66="","",TEXT(B66,"MM/YYYY"))</x:f>
      </x:c>
    </x:row>
    <x:row r="67">
      <x:c r="B67" s="99"/>
      <x:c r="C67" s="70"/>
      <x:c r="D67" s="83" t="str">
        <x:f>IFERROR(INDEX('Gläubiger'!C$8:C$157,MATCH(C67,'Gläubiger'!B$8:B$157,0)),"")</x:f>
      </x:c>
      <x:c r="E67" s="70"/>
      <x:c r="F67" s="89"/>
      <x:c r="G67" s="70"/>
      <x:c r="H67" s="70"/>
      <x:c r="I67" s="70"/>
      <x:c r="J67" s="83" t="str">
        <x:f>IF(B67="","",TEXT(B67,"MM/YYYY"))</x:f>
      </x:c>
    </x:row>
    <x:row r="68">
      <x:c r="B68" s="99"/>
      <x:c r="C68" s="70"/>
      <x:c r="D68" s="83" t="str">
        <x:f>IFERROR(INDEX('Gläubiger'!C$8:C$157,MATCH(C68,'Gläubiger'!B$8:B$157,0)),"")</x:f>
      </x:c>
      <x:c r="E68" s="70"/>
      <x:c r="F68" s="89"/>
      <x:c r="G68" s="70"/>
      <x:c r="H68" s="70"/>
      <x:c r="I68" s="70"/>
      <x:c r="J68" s="83" t="str">
        <x:f>IF(B68="","",TEXT(B68,"MM/YYYY"))</x:f>
      </x:c>
    </x:row>
    <x:row r="69">
      <x:c r="B69" s="99"/>
      <x:c r="C69" s="70"/>
      <x:c r="D69" s="83" t="str">
        <x:f>IFERROR(INDEX('Gläubiger'!C$8:C$157,MATCH(C69,'Gläubiger'!B$8:B$157,0)),"")</x:f>
      </x:c>
      <x:c r="E69" s="70"/>
      <x:c r="F69" s="89"/>
      <x:c r="G69" s="70"/>
      <x:c r="H69" s="70"/>
      <x:c r="I69" s="70"/>
      <x:c r="J69" s="83" t="str">
        <x:f>IF(B69="","",TEXT(B69,"MM/YYYY"))</x:f>
      </x:c>
    </x:row>
    <x:row r="70">
      <x:c r="B70" s="99"/>
      <x:c r="C70" s="70"/>
      <x:c r="D70" s="83" t="str">
        <x:f>IFERROR(INDEX('Gläubiger'!C$8:C$157,MATCH(C70,'Gläubiger'!B$8:B$157,0)),"")</x:f>
      </x:c>
      <x:c r="E70" s="70"/>
      <x:c r="F70" s="89"/>
      <x:c r="G70" s="70"/>
      <x:c r="H70" s="70"/>
      <x:c r="I70" s="70"/>
      <x:c r="J70" s="83" t="str">
        <x:f>IF(B70="","",TEXT(B70,"MM/YYYY"))</x:f>
      </x:c>
    </x:row>
    <x:row r="71">
      <x:c r="B71" s="99"/>
      <x:c r="C71" s="70"/>
      <x:c r="D71" s="83" t="str">
        <x:f>IFERROR(INDEX('Gläubiger'!C$8:C$157,MATCH(C71,'Gläubiger'!B$8:B$157,0)),"")</x:f>
      </x:c>
      <x:c r="E71" s="70"/>
      <x:c r="F71" s="89"/>
      <x:c r="G71" s="70"/>
      <x:c r="H71" s="70"/>
      <x:c r="I71" s="70"/>
      <x:c r="J71" s="83" t="str">
        <x:f>IF(B71="","",TEXT(B71,"MM/YYYY"))</x:f>
      </x:c>
    </x:row>
    <x:row r="72">
      <x:c r="B72" s="99"/>
      <x:c r="C72" s="70"/>
      <x:c r="D72" s="83" t="str">
        <x:f>IFERROR(INDEX('Gläubiger'!C$8:C$157,MATCH(C72,'Gläubiger'!B$8:B$157,0)),"")</x:f>
      </x:c>
      <x:c r="E72" s="70"/>
      <x:c r="F72" s="89"/>
      <x:c r="G72" s="70"/>
      <x:c r="H72" s="70"/>
      <x:c r="I72" s="70"/>
      <x:c r="J72" s="83" t="str">
        <x:f>IF(B72="","",TEXT(B72,"MM/YYYY"))</x:f>
      </x:c>
    </x:row>
    <x:row r="73">
      <x:c r="B73" s="99"/>
      <x:c r="C73" s="70"/>
      <x:c r="D73" s="83" t="str">
        <x:f>IFERROR(INDEX('Gläubiger'!C$8:C$157,MATCH(C73,'Gläubiger'!B$8:B$157,0)),"")</x:f>
      </x:c>
      <x:c r="E73" s="70"/>
      <x:c r="F73" s="89"/>
      <x:c r="G73" s="70"/>
      <x:c r="H73" s="70"/>
      <x:c r="I73" s="70"/>
      <x:c r="J73" s="83" t="str">
        <x:f>IF(B73="","",TEXT(B73,"MM/YYYY"))</x:f>
      </x:c>
    </x:row>
    <x:row r="74">
      <x:c r="B74" s="99"/>
      <x:c r="C74" s="70"/>
      <x:c r="D74" s="83" t="str">
        <x:f>IFERROR(INDEX('Gläubiger'!C$8:C$157,MATCH(C74,'Gläubiger'!B$8:B$157,0)),"")</x:f>
      </x:c>
      <x:c r="E74" s="70"/>
      <x:c r="F74" s="89"/>
      <x:c r="G74" s="70"/>
      <x:c r="H74" s="70"/>
      <x:c r="I74" s="70"/>
      <x:c r="J74" s="83" t="str">
        <x:f>IF(B74="","",TEXT(B74,"MM/YYYY"))</x:f>
      </x:c>
    </x:row>
    <x:row r="75">
      <x:c r="B75" s="99"/>
      <x:c r="C75" s="70"/>
      <x:c r="D75" s="83" t="str">
        <x:f>IFERROR(INDEX('Gläubiger'!C$8:C$157,MATCH(C75,'Gläubiger'!B$8:B$157,0)),"")</x:f>
      </x:c>
      <x:c r="E75" s="70"/>
      <x:c r="F75" s="89"/>
      <x:c r="G75" s="70"/>
      <x:c r="H75" s="70"/>
      <x:c r="I75" s="70"/>
      <x:c r="J75" s="83" t="str">
        <x:f>IF(B75="","",TEXT(B75,"MM/YYYY"))</x:f>
      </x:c>
    </x:row>
    <x:row r="76">
      <x:c r="B76" s="99"/>
      <x:c r="C76" s="70"/>
      <x:c r="D76" s="83" t="str">
        <x:f>IFERROR(INDEX('Gläubiger'!C$8:C$157,MATCH(C76,'Gläubiger'!B$8:B$157,0)),"")</x:f>
      </x:c>
      <x:c r="E76" s="70"/>
      <x:c r="F76" s="89"/>
      <x:c r="G76" s="70"/>
      <x:c r="H76" s="70"/>
      <x:c r="I76" s="70"/>
      <x:c r="J76" s="83" t="str">
        <x:f>IF(B76="","",TEXT(B76,"MM/YYYY"))</x:f>
      </x:c>
    </x:row>
    <x:row r="77">
      <x:c r="B77" s="99"/>
      <x:c r="C77" s="70"/>
      <x:c r="D77" s="83" t="str">
        <x:f>IFERROR(INDEX('Gläubiger'!C$8:C$157,MATCH(C77,'Gläubiger'!B$8:B$157,0)),"")</x:f>
      </x:c>
      <x:c r="E77" s="70"/>
      <x:c r="F77" s="89"/>
      <x:c r="G77" s="70"/>
      <x:c r="H77" s="70"/>
      <x:c r="I77" s="70"/>
      <x:c r="J77" s="83" t="str">
        <x:f>IF(B77="","",TEXT(B77,"MM/YYYY"))</x:f>
      </x:c>
    </x:row>
    <x:row r="78">
      <x:c r="B78" s="99"/>
      <x:c r="C78" s="70"/>
      <x:c r="D78" s="83" t="str">
        <x:f>IFERROR(INDEX('Gläubiger'!C$8:C$157,MATCH(C78,'Gläubiger'!B$8:B$157,0)),"")</x:f>
      </x:c>
      <x:c r="E78" s="70"/>
      <x:c r="F78" s="89"/>
      <x:c r="G78" s="70"/>
      <x:c r="H78" s="70"/>
      <x:c r="I78" s="70"/>
      <x:c r="J78" s="83" t="str">
        <x:f>IF(B78="","",TEXT(B78,"MM/YYYY"))</x:f>
      </x:c>
    </x:row>
    <x:row r="79">
      <x:c r="B79" s="99"/>
      <x:c r="C79" s="70"/>
      <x:c r="D79" s="83" t="str">
        <x:f>IFERROR(INDEX('Gläubiger'!C$8:C$157,MATCH(C79,'Gläubiger'!B$8:B$157,0)),"")</x:f>
      </x:c>
      <x:c r="E79" s="70"/>
      <x:c r="F79" s="89"/>
      <x:c r="G79" s="70"/>
      <x:c r="H79" s="70"/>
      <x:c r="I79" s="70"/>
      <x:c r="J79" s="83" t="str">
        <x:f>IF(B79="","",TEXT(B79,"MM/YYYY"))</x:f>
      </x:c>
    </x:row>
    <x:row r="80">
      <x:c r="B80" s="99"/>
      <x:c r="C80" s="70"/>
      <x:c r="D80" s="83" t="str">
        <x:f>IFERROR(INDEX('Gläubiger'!C$8:C$157,MATCH(C80,'Gläubiger'!B$8:B$157,0)),"")</x:f>
      </x:c>
      <x:c r="E80" s="70"/>
      <x:c r="F80" s="89"/>
      <x:c r="G80" s="70"/>
      <x:c r="H80" s="70"/>
      <x:c r="I80" s="70"/>
      <x:c r="J80" s="83" t="str">
        <x:f>IF(B80="","",TEXT(B80,"MM/YYYY"))</x:f>
      </x:c>
    </x:row>
    <x:row r="81">
      <x:c r="B81" s="99"/>
      <x:c r="C81" s="70"/>
      <x:c r="D81" s="83" t="str">
        <x:f>IFERROR(INDEX('Gläubiger'!C$8:C$157,MATCH(C81,'Gläubiger'!B$8:B$157,0)),"")</x:f>
      </x:c>
      <x:c r="E81" s="70"/>
      <x:c r="F81" s="89"/>
      <x:c r="G81" s="70"/>
      <x:c r="H81" s="70"/>
      <x:c r="I81" s="70"/>
      <x:c r="J81" s="83" t="str">
        <x:f>IF(B81="","",TEXT(B81,"MM/YYYY"))</x:f>
      </x:c>
    </x:row>
    <x:row r="82">
      <x:c r="B82" s="99"/>
      <x:c r="C82" s="70"/>
      <x:c r="D82" s="83" t="str">
        <x:f>IFERROR(INDEX('Gläubiger'!C$8:C$157,MATCH(C82,'Gläubiger'!B$8:B$157,0)),"")</x:f>
      </x:c>
      <x:c r="E82" s="70"/>
      <x:c r="F82" s="89"/>
      <x:c r="G82" s="70"/>
      <x:c r="H82" s="70"/>
      <x:c r="I82" s="70"/>
      <x:c r="J82" s="83" t="str">
        <x:f>IF(B82="","",TEXT(B82,"MM/YYYY"))</x:f>
      </x:c>
    </x:row>
    <x:row r="83">
      <x:c r="B83" s="99"/>
      <x:c r="C83" s="70"/>
      <x:c r="D83" s="83" t="str">
        <x:f>IFERROR(INDEX('Gläubiger'!C$8:C$157,MATCH(C83,'Gläubiger'!B$8:B$157,0)),"")</x:f>
      </x:c>
      <x:c r="E83" s="70"/>
      <x:c r="F83" s="89"/>
      <x:c r="G83" s="70"/>
      <x:c r="H83" s="70"/>
      <x:c r="I83" s="70"/>
      <x:c r="J83" s="83" t="str">
        <x:f>IF(B83="","",TEXT(B83,"MM/YYYY"))</x:f>
      </x:c>
    </x:row>
    <x:row r="84">
      <x:c r="B84" s="99"/>
      <x:c r="C84" s="70"/>
      <x:c r="D84" s="83" t="str">
        <x:f>IFERROR(INDEX('Gläubiger'!C$8:C$157,MATCH(C84,'Gläubiger'!B$8:B$157,0)),"")</x:f>
      </x:c>
      <x:c r="E84" s="70"/>
      <x:c r="F84" s="89"/>
      <x:c r="G84" s="70"/>
      <x:c r="H84" s="70"/>
      <x:c r="I84" s="70"/>
      <x:c r="J84" s="83" t="str">
        <x:f>IF(B84="","",TEXT(B84,"MM/YYYY"))</x:f>
      </x:c>
    </x:row>
    <x:row r="85">
      <x:c r="B85" s="99"/>
      <x:c r="C85" s="70"/>
      <x:c r="D85" s="83" t="str">
        <x:f>IFERROR(INDEX('Gläubiger'!C$8:C$157,MATCH(C85,'Gläubiger'!B$8:B$157,0)),"")</x:f>
      </x:c>
      <x:c r="E85" s="70"/>
      <x:c r="F85" s="89"/>
      <x:c r="G85" s="70"/>
      <x:c r="H85" s="70"/>
      <x:c r="I85" s="70"/>
      <x:c r="J85" s="83" t="str">
        <x:f>IF(B85="","",TEXT(B85,"MM/YYYY"))</x:f>
      </x:c>
    </x:row>
    <x:row r="86">
      <x:c r="B86" s="99"/>
      <x:c r="C86" s="70"/>
      <x:c r="D86" s="83" t="str">
        <x:f>IFERROR(INDEX('Gläubiger'!C$8:C$157,MATCH(C86,'Gläubiger'!B$8:B$157,0)),"")</x:f>
      </x:c>
      <x:c r="E86" s="70"/>
      <x:c r="F86" s="89"/>
      <x:c r="G86" s="70"/>
      <x:c r="H86" s="70"/>
      <x:c r="I86" s="70"/>
      <x:c r="J86" s="83" t="str">
        <x:f>IF(B86="","",TEXT(B86,"MM/YYYY"))</x:f>
      </x:c>
    </x:row>
    <x:row r="87">
      <x:c r="B87" s="99"/>
      <x:c r="C87" s="70"/>
      <x:c r="D87" s="83" t="str">
        <x:f>IFERROR(INDEX('Gläubiger'!C$8:C$157,MATCH(C87,'Gläubiger'!B$8:B$157,0)),"")</x:f>
      </x:c>
      <x:c r="E87" s="70"/>
      <x:c r="F87" s="89"/>
      <x:c r="G87" s="70"/>
      <x:c r="H87" s="70"/>
      <x:c r="I87" s="70"/>
      <x:c r="J87" s="83" t="str">
        <x:f>IF(B87="","",TEXT(B87,"MM/YYYY"))</x:f>
      </x:c>
    </x:row>
    <x:row r="88">
      <x:c r="B88" s="99"/>
      <x:c r="C88" s="70"/>
      <x:c r="D88" s="83" t="str">
        <x:f>IFERROR(INDEX('Gläubiger'!C$8:C$157,MATCH(C88,'Gläubiger'!B$8:B$157,0)),"")</x:f>
      </x:c>
      <x:c r="E88" s="70"/>
      <x:c r="F88" s="89"/>
      <x:c r="G88" s="70"/>
      <x:c r="H88" s="70"/>
      <x:c r="I88" s="70"/>
      <x:c r="J88" s="83" t="str">
        <x:f>IF(B88="","",TEXT(B88,"MM/YYYY"))</x:f>
      </x:c>
    </x:row>
    <x:row r="89">
      <x:c r="B89" s="99"/>
      <x:c r="C89" s="70"/>
      <x:c r="D89" s="83" t="str">
        <x:f>IFERROR(INDEX('Gläubiger'!C$8:C$157,MATCH(C89,'Gläubiger'!B$8:B$157,0)),"")</x:f>
      </x:c>
      <x:c r="E89" s="70"/>
      <x:c r="F89" s="89"/>
      <x:c r="G89" s="70"/>
      <x:c r="H89" s="70"/>
      <x:c r="I89" s="70"/>
      <x:c r="J89" s="83" t="str">
        <x:f>IF(B89="","",TEXT(B89,"MM/YYYY"))</x:f>
      </x:c>
    </x:row>
    <x:row r="90">
      <x:c r="B90" s="99"/>
      <x:c r="C90" s="70"/>
      <x:c r="D90" s="83" t="str">
        <x:f>IFERROR(INDEX('Gläubiger'!C$8:C$157,MATCH(C90,'Gläubiger'!B$8:B$157,0)),"")</x:f>
      </x:c>
      <x:c r="E90" s="70"/>
      <x:c r="F90" s="89"/>
      <x:c r="G90" s="70"/>
      <x:c r="H90" s="70"/>
      <x:c r="I90" s="70"/>
      <x:c r="J90" s="83" t="str">
        <x:f>IF(B90="","",TEXT(B90,"MM/YYYY"))</x:f>
      </x:c>
    </x:row>
    <x:row r="91">
      <x:c r="B91" s="99"/>
      <x:c r="C91" s="70"/>
      <x:c r="D91" s="83" t="str">
        <x:f>IFERROR(INDEX('Gläubiger'!C$8:C$157,MATCH(C91,'Gläubiger'!B$8:B$157,0)),"")</x:f>
      </x:c>
      <x:c r="E91" s="70"/>
      <x:c r="F91" s="89"/>
      <x:c r="G91" s="70"/>
      <x:c r="H91" s="70"/>
      <x:c r="I91" s="70"/>
      <x:c r="J91" s="83" t="str">
        <x:f>IF(B91="","",TEXT(B91,"MM/YYYY"))</x:f>
      </x:c>
    </x:row>
    <x:row r="92">
      <x:c r="B92" s="99"/>
      <x:c r="C92" s="70"/>
      <x:c r="D92" s="83" t="str">
        <x:f>IFERROR(INDEX('Gläubiger'!C$8:C$157,MATCH(C92,'Gläubiger'!B$8:B$157,0)),"")</x:f>
      </x:c>
      <x:c r="E92" s="70"/>
      <x:c r="F92" s="89"/>
      <x:c r="G92" s="70"/>
      <x:c r="H92" s="70"/>
      <x:c r="I92" s="70"/>
      <x:c r="J92" s="83" t="str">
        <x:f>IF(B92="","",TEXT(B92,"MM/YYYY"))</x:f>
      </x:c>
    </x:row>
    <x:row r="93">
      <x:c r="B93" s="99"/>
      <x:c r="C93" s="70"/>
      <x:c r="D93" s="83" t="str">
        <x:f>IFERROR(INDEX('Gläubiger'!C$8:C$157,MATCH(C93,'Gläubiger'!B$8:B$157,0)),"")</x:f>
      </x:c>
      <x:c r="E93" s="70"/>
      <x:c r="F93" s="89"/>
      <x:c r="G93" s="70"/>
      <x:c r="H93" s="70"/>
      <x:c r="I93" s="70"/>
      <x:c r="J93" s="83" t="str">
        <x:f>IF(B93="","",TEXT(B93,"MM/YYYY"))</x:f>
      </x:c>
    </x:row>
    <x:row r="94">
      <x:c r="B94" s="99"/>
      <x:c r="C94" s="70"/>
      <x:c r="D94" s="83" t="str">
        <x:f>IFERROR(INDEX('Gläubiger'!C$8:C$157,MATCH(C94,'Gläubiger'!B$8:B$157,0)),"")</x:f>
      </x:c>
      <x:c r="E94" s="70"/>
      <x:c r="F94" s="89"/>
      <x:c r="G94" s="70"/>
      <x:c r="H94" s="70"/>
      <x:c r="I94" s="70"/>
      <x:c r="J94" s="83" t="str">
        <x:f>IF(B94="","",TEXT(B94,"MM/YYYY"))</x:f>
      </x:c>
    </x:row>
    <x:row r="95">
      <x:c r="B95" s="99"/>
      <x:c r="C95" s="70"/>
      <x:c r="D95" s="83" t="str">
        <x:f>IFERROR(INDEX('Gläubiger'!C$8:C$157,MATCH(C95,'Gläubiger'!B$8:B$157,0)),"")</x:f>
      </x:c>
      <x:c r="E95" s="70"/>
      <x:c r="F95" s="89"/>
      <x:c r="G95" s="70"/>
      <x:c r="H95" s="70"/>
      <x:c r="I95" s="70"/>
      <x:c r="J95" s="83" t="str">
        <x:f>IF(B95="","",TEXT(B95,"MM/YYYY"))</x:f>
      </x:c>
    </x:row>
    <x:row r="96">
      <x:c r="B96" s="99"/>
      <x:c r="C96" s="70"/>
      <x:c r="D96" s="83" t="str">
        <x:f>IFERROR(INDEX('Gläubiger'!C$8:C$157,MATCH(C96,'Gläubiger'!B$8:B$157,0)),"")</x:f>
      </x:c>
      <x:c r="E96" s="70"/>
      <x:c r="F96" s="89"/>
      <x:c r="G96" s="70"/>
      <x:c r="H96" s="70"/>
      <x:c r="I96" s="70"/>
      <x:c r="J96" s="83" t="str">
        <x:f>IF(B96="","",TEXT(B96,"MM/YYYY"))</x:f>
      </x:c>
    </x:row>
    <x:row r="97">
      <x:c r="B97" s="99"/>
      <x:c r="C97" s="70"/>
      <x:c r="D97" s="83" t="str">
        <x:f>IFERROR(INDEX('Gläubiger'!C$8:C$157,MATCH(C97,'Gläubiger'!B$8:B$157,0)),"")</x:f>
      </x:c>
      <x:c r="E97" s="70"/>
      <x:c r="F97" s="89"/>
      <x:c r="G97" s="70"/>
      <x:c r="H97" s="70"/>
      <x:c r="I97" s="70"/>
      <x:c r="J97" s="83" t="str">
        <x:f>IF(B97="","",TEXT(B97,"MM/YYYY"))</x:f>
      </x:c>
    </x:row>
    <x:row r="98">
      <x:c r="B98" s="99"/>
      <x:c r="C98" s="70"/>
      <x:c r="D98" s="83" t="str">
        <x:f>IFERROR(INDEX('Gläubiger'!C$8:C$157,MATCH(C98,'Gläubiger'!B$8:B$157,0)),"")</x:f>
      </x:c>
      <x:c r="E98" s="70"/>
      <x:c r="F98" s="89"/>
      <x:c r="G98" s="70"/>
      <x:c r="H98" s="70"/>
      <x:c r="I98" s="70"/>
      <x:c r="J98" s="83" t="str">
        <x:f>IF(B98="","",TEXT(B98,"MM/YYYY"))</x:f>
      </x:c>
    </x:row>
    <x:row r="99">
      <x:c r="B99" s="99"/>
      <x:c r="C99" s="70"/>
      <x:c r="D99" s="83" t="str">
        <x:f>IFERROR(INDEX('Gläubiger'!C$8:C$157,MATCH(C99,'Gläubiger'!B$8:B$157,0)),"")</x:f>
      </x:c>
      <x:c r="E99" s="70"/>
      <x:c r="F99" s="89"/>
      <x:c r="G99" s="70"/>
      <x:c r="H99" s="70"/>
      <x:c r="I99" s="70"/>
      <x:c r="J99" s="83" t="str">
        <x:f>IF(B99="","",TEXT(B99,"MM/YYYY"))</x:f>
      </x:c>
    </x:row>
    <x:row r="100">
      <x:c r="B100" s="99"/>
      <x:c r="C100" s="70"/>
      <x:c r="D100" s="83" t="str">
        <x:f>IFERROR(INDEX('Gläubiger'!C$8:C$157,MATCH(C100,'Gläubiger'!B$8:B$157,0)),"")</x:f>
      </x:c>
      <x:c r="E100" s="70"/>
      <x:c r="F100" s="89"/>
      <x:c r="G100" s="70"/>
      <x:c r="H100" s="70"/>
      <x:c r="I100" s="70"/>
      <x:c r="J100" s="83" t="str">
        <x:f>IF(B100="","",TEXT(B100,"MM/YYYY"))</x:f>
      </x:c>
    </x:row>
    <x:row r="101">
      <x:c r="B101" s="99"/>
      <x:c r="C101" s="70"/>
      <x:c r="D101" s="83" t="str">
        <x:f>IFERROR(INDEX('Gläubiger'!C$8:C$157,MATCH(C101,'Gläubiger'!B$8:B$157,0)),"")</x:f>
      </x:c>
      <x:c r="E101" s="70"/>
      <x:c r="F101" s="89"/>
      <x:c r="G101" s="70"/>
      <x:c r="H101" s="70"/>
      <x:c r="I101" s="70"/>
      <x:c r="J101" s="83" t="str">
        <x:f>IF(B101="","",TEXT(B101,"MM/YYYY"))</x:f>
      </x:c>
    </x:row>
    <x:row r="102">
      <x:c r="B102" s="99"/>
      <x:c r="C102" s="70"/>
      <x:c r="D102" s="83" t="str">
        <x:f>IFERROR(INDEX('Gläubiger'!C$8:C$157,MATCH(C102,'Gläubiger'!B$8:B$157,0)),"")</x:f>
      </x:c>
      <x:c r="E102" s="70"/>
      <x:c r="F102" s="89"/>
      <x:c r="G102" s="70"/>
      <x:c r="H102" s="70"/>
      <x:c r="I102" s="70"/>
      <x:c r="J102" s="83" t="str">
        <x:f>IF(B102="","",TEXT(B102,"MM/YYYY"))</x:f>
      </x:c>
    </x:row>
    <x:row r="103">
      <x:c r="B103" s="99"/>
      <x:c r="C103" s="70"/>
      <x:c r="D103" s="83" t="str">
        <x:f>IFERROR(INDEX('Gläubiger'!C$8:C$157,MATCH(C103,'Gläubiger'!B$8:B$157,0)),"")</x:f>
      </x:c>
      <x:c r="E103" s="70"/>
      <x:c r="F103" s="89"/>
      <x:c r="G103" s="70"/>
      <x:c r="H103" s="70"/>
      <x:c r="I103" s="70"/>
      <x:c r="J103" s="83" t="str">
        <x:f>IF(B103="","",TEXT(B103,"MM/YYYY"))</x:f>
      </x:c>
    </x:row>
    <x:row r="104">
      <x:c r="B104" s="99"/>
      <x:c r="C104" s="70"/>
      <x:c r="D104" s="83" t="str">
        <x:f>IFERROR(INDEX('Gläubiger'!C$8:C$157,MATCH(C104,'Gläubiger'!B$8:B$157,0)),"")</x:f>
      </x:c>
      <x:c r="E104" s="70"/>
      <x:c r="F104" s="89"/>
      <x:c r="G104" s="70"/>
      <x:c r="H104" s="70"/>
      <x:c r="I104" s="70"/>
      <x:c r="J104" s="83" t="str">
        <x:f>IF(B104="","",TEXT(B104,"MM/YYYY"))</x:f>
      </x:c>
    </x:row>
    <x:row r="105">
      <x:c r="B105" s="99"/>
      <x:c r="C105" s="70"/>
      <x:c r="D105" s="83" t="str">
        <x:f>IFERROR(INDEX('Gläubiger'!C$8:C$157,MATCH(C105,'Gläubiger'!B$8:B$157,0)),"")</x:f>
      </x:c>
      <x:c r="E105" s="70"/>
      <x:c r="F105" s="89"/>
      <x:c r="G105" s="70"/>
      <x:c r="H105" s="70"/>
      <x:c r="I105" s="70"/>
      <x:c r="J105" s="83" t="str">
        <x:f>IF(B105="","",TEXT(B105,"MM/YYYY"))</x:f>
      </x:c>
    </x:row>
    <x:row r="106">
      <x:c r="B106" s="99"/>
      <x:c r="C106" s="70"/>
      <x:c r="D106" s="83" t="str">
        <x:f>IFERROR(INDEX('Gläubiger'!C$8:C$157,MATCH(C106,'Gläubiger'!B$8:B$157,0)),"")</x:f>
      </x:c>
      <x:c r="E106" s="70"/>
      <x:c r="F106" s="89"/>
      <x:c r="G106" s="70"/>
      <x:c r="H106" s="70"/>
      <x:c r="I106" s="70"/>
      <x:c r="J106" s="83" t="str">
        <x:f>IF(B106="","",TEXT(B106,"MM/YYYY"))</x:f>
      </x:c>
    </x:row>
    <x:row r="107">
      <x:c r="B107" s="99"/>
      <x:c r="C107" s="70"/>
      <x:c r="D107" s="83" t="str">
        <x:f>IFERROR(INDEX('Gläubiger'!C$8:C$157,MATCH(C107,'Gläubiger'!B$8:B$157,0)),"")</x:f>
      </x:c>
      <x:c r="E107" s="70"/>
      <x:c r="F107" s="89"/>
      <x:c r="G107" s="70"/>
      <x:c r="H107" s="70"/>
      <x:c r="I107" s="70"/>
      <x:c r="J107" s="83" t="str">
        <x:f>IF(B107="","",TEXT(B107,"MM/YYYY"))</x:f>
      </x:c>
    </x:row>
    <x:row r="108">
      <x:c r="B108" s="99"/>
      <x:c r="C108" s="70"/>
      <x:c r="D108" s="83" t="str">
        <x:f>IFERROR(INDEX('Gläubiger'!C$8:C$157,MATCH(C108,'Gläubiger'!B$8:B$157,0)),"")</x:f>
      </x:c>
      <x:c r="E108" s="70"/>
      <x:c r="F108" s="89"/>
      <x:c r="G108" s="70"/>
      <x:c r="H108" s="70"/>
      <x:c r="I108" s="70"/>
      <x:c r="J108" s="83" t="str">
        <x:f>IF(B108="","",TEXT(B108,"MM/YYYY"))</x:f>
      </x:c>
    </x:row>
    <x:row r="109">
      <x:c r="B109" s="99"/>
      <x:c r="C109" s="70"/>
      <x:c r="D109" s="83" t="str">
        <x:f>IFERROR(INDEX('Gläubiger'!C$8:C$157,MATCH(C109,'Gläubiger'!B$8:B$157,0)),"")</x:f>
      </x:c>
      <x:c r="E109" s="70"/>
      <x:c r="F109" s="89"/>
      <x:c r="G109" s="70"/>
      <x:c r="H109" s="70"/>
      <x:c r="I109" s="70"/>
      <x:c r="J109" s="83" t="str">
        <x:f>IF(B109="","",TEXT(B109,"MM/YYYY"))</x:f>
      </x:c>
    </x:row>
    <x:row r="110">
      <x:c r="B110" s="99"/>
      <x:c r="C110" s="70"/>
      <x:c r="D110" s="83" t="str">
        <x:f>IFERROR(INDEX('Gläubiger'!C$8:C$157,MATCH(C110,'Gläubiger'!B$8:B$157,0)),"")</x:f>
      </x:c>
      <x:c r="E110" s="70"/>
      <x:c r="F110" s="89"/>
      <x:c r="G110" s="70"/>
      <x:c r="H110" s="70"/>
      <x:c r="I110" s="70"/>
      <x:c r="J110" s="83" t="str">
        <x:f>IF(B110="","",TEXT(B110,"MM/YYYY"))</x:f>
      </x:c>
    </x:row>
    <x:row r="111">
      <x:c r="B111" s="99"/>
      <x:c r="C111" s="70"/>
      <x:c r="D111" s="83" t="str">
        <x:f>IFERROR(INDEX('Gläubiger'!C$8:C$157,MATCH(C111,'Gläubiger'!B$8:B$157,0)),"")</x:f>
      </x:c>
      <x:c r="E111" s="70"/>
      <x:c r="F111" s="89"/>
      <x:c r="G111" s="70"/>
      <x:c r="H111" s="70"/>
      <x:c r="I111" s="70"/>
      <x:c r="J111" s="83" t="str">
        <x:f>IF(B111="","",TEXT(B111,"MM/YYYY"))</x:f>
      </x:c>
    </x:row>
    <x:row r="112">
      <x:c r="B112" s="99"/>
      <x:c r="C112" s="70"/>
      <x:c r="D112" s="83" t="str">
        <x:f>IFERROR(INDEX('Gläubiger'!C$8:C$157,MATCH(C112,'Gläubiger'!B$8:B$157,0)),"")</x:f>
      </x:c>
      <x:c r="E112" s="70"/>
      <x:c r="F112" s="89"/>
      <x:c r="G112" s="70"/>
      <x:c r="H112" s="70"/>
      <x:c r="I112" s="70"/>
      <x:c r="J112" s="83" t="str">
        <x:f>IF(B112="","",TEXT(B112,"MM/YYYY"))</x:f>
      </x:c>
    </x:row>
    <x:row r="113">
      <x:c r="B113" s="99"/>
      <x:c r="C113" s="70"/>
      <x:c r="D113" s="83" t="str">
        <x:f>IFERROR(INDEX('Gläubiger'!C$8:C$157,MATCH(C113,'Gläubiger'!B$8:B$157,0)),"")</x:f>
      </x:c>
      <x:c r="E113" s="70"/>
      <x:c r="F113" s="89"/>
      <x:c r="G113" s="70"/>
      <x:c r="H113" s="70"/>
      <x:c r="I113" s="70"/>
      <x:c r="J113" s="83" t="str">
        <x:f>IF(B113="","",TEXT(B113,"MM/YYYY"))</x:f>
      </x:c>
    </x:row>
    <x:row r="114">
      <x:c r="B114" s="99"/>
      <x:c r="C114" s="70"/>
      <x:c r="D114" s="83" t="str">
        <x:f>IFERROR(INDEX('Gläubiger'!C$8:C$157,MATCH(C114,'Gläubiger'!B$8:B$157,0)),"")</x:f>
      </x:c>
      <x:c r="E114" s="70"/>
      <x:c r="F114" s="89"/>
      <x:c r="G114" s="70"/>
      <x:c r="H114" s="70"/>
      <x:c r="I114" s="70"/>
      <x:c r="J114" s="83" t="str">
        <x:f>IF(B114="","",TEXT(B114,"MM/YYYY"))</x:f>
      </x:c>
    </x:row>
    <x:row r="115">
      <x:c r="B115" s="99"/>
      <x:c r="C115" s="70"/>
      <x:c r="D115" s="83" t="str">
        <x:f>IFERROR(INDEX('Gläubiger'!C$8:C$157,MATCH(C115,'Gläubiger'!B$8:B$157,0)),"")</x:f>
      </x:c>
      <x:c r="E115" s="70"/>
      <x:c r="F115" s="89"/>
      <x:c r="G115" s="70"/>
      <x:c r="H115" s="70"/>
      <x:c r="I115" s="70"/>
      <x:c r="J115" s="83" t="str">
        <x:f>IF(B115="","",TEXT(B115,"MM/YYYY"))</x:f>
      </x:c>
    </x:row>
    <x:row r="116">
      <x:c r="B116" s="99"/>
      <x:c r="C116" s="70"/>
      <x:c r="D116" s="83" t="str">
        <x:f>IFERROR(INDEX('Gläubiger'!C$8:C$157,MATCH(C116,'Gläubiger'!B$8:B$157,0)),"")</x:f>
      </x:c>
      <x:c r="E116" s="70"/>
      <x:c r="F116" s="89"/>
      <x:c r="G116" s="70"/>
      <x:c r="H116" s="70"/>
      <x:c r="I116" s="70"/>
      <x:c r="J116" s="83" t="str">
        <x:f>IF(B116="","",TEXT(B116,"MM/YYYY"))</x:f>
      </x:c>
    </x:row>
    <x:row r="117">
      <x:c r="B117" s="99"/>
      <x:c r="C117" s="70"/>
      <x:c r="D117" s="83" t="str">
        <x:f>IFERROR(INDEX('Gläubiger'!C$8:C$157,MATCH(C117,'Gläubiger'!B$8:B$157,0)),"")</x:f>
      </x:c>
      <x:c r="E117" s="70"/>
      <x:c r="F117" s="89"/>
      <x:c r="G117" s="70"/>
      <x:c r="H117" s="70"/>
      <x:c r="I117" s="70"/>
      <x:c r="J117" s="83" t="str">
        <x:f>IF(B117="","",TEXT(B117,"MM/YYYY"))</x:f>
      </x:c>
    </x:row>
    <x:row r="118">
      <x:c r="B118" s="99"/>
      <x:c r="C118" s="70"/>
      <x:c r="D118" s="83" t="str">
        <x:f>IFERROR(INDEX('Gläubiger'!C$8:C$157,MATCH(C118,'Gläubiger'!B$8:B$157,0)),"")</x:f>
      </x:c>
      <x:c r="E118" s="70"/>
      <x:c r="F118" s="89"/>
      <x:c r="G118" s="70"/>
      <x:c r="H118" s="70"/>
      <x:c r="I118" s="70"/>
      <x:c r="J118" s="83" t="str">
        <x:f>IF(B118="","",TEXT(B118,"MM/YYYY"))</x:f>
      </x:c>
    </x:row>
    <x:row r="119">
      <x:c r="B119" s="99"/>
      <x:c r="C119" s="70"/>
      <x:c r="D119" s="83" t="str">
        <x:f>IFERROR(INDEX('Gläubiger'!C$8:C$157,MATCH(C119,'Gläubiger'!B$8:B$157,0)),"")</x:f>
      </x:c>
      <x:c r="E119" s="70"/>
      <x:c r="F119" s="89"/>
      <x:c r="G119" s="70"/>
      <x:c r="H119" s="70"/>
      <x:c r="I119" s="70"/>
      <x:c r="J119" s="83" t="str">
        <x:f>IF(B119="","",TEXT(B119,"MM/YYYY"))</x:f>
      </x:c>
    </x:row>
    <x:row r="120">
      <x:c r="B120" s="99"/>
      <x:c r="C120" s="70"/>
      <x:c r="D120" s="83" t="str">
        <x:f>IFERROR(INDEX('Gläubiger'!C$8:C$157,MATCH(C120,'Gläubiger'!B$8:B$157,0)),"")</x:f>
      </x:c>
      <x:c r="E120" s="70"/>
      <x:c r="F120" s="89"/>
      <x:c r="G120" s="70"/>
      <x:c r="H120" s="70"/>
      <x:c r="I120" s="70"/>
      <x:c r="J120" s="83" t="str">
        <x:f>IF(B120="","",TEXT(B120,"MM/YYYY"))</x:f>
      </x:c>
    </x:row>
    <x:row r="121">
      <x:c r="B121" s="99"/>
      <x:c r="C121" s="70"/>
      <x:c r="D121" s="83" t="str">
        <x:f>IFERROR(INDEX('Gläubiger'!C$8:C$157,MATCH(C121,'Gläubiger'!B$8:B$157,0)),"")</x:f>
      </x:c>
      <x:c r="E121" s="70"/>
      <x:c r="F121" s="89"/>
      <x:c r="G121" s="70"/>
      <x:c r="H121" s="70"/>
      <x:c r="I121" s="70"/>
      <x:c r="J121" s="83" t="str">
        <x:f>IF(B121="","",TEXT(B121,"MM/YYYY"))</x:f>
      </x:c>
    </x:row>
    <x:row r="122">
      <x:c r="B122" s="99"/>
      <x:c r="C122" s="70"/>
      <x:c r="D122" s="83" t="str">
        <x:f>IFERROR(INDEX('Gläubiger'!C$8:C$157,MATCH(C122,'Gläubiger'!B$8:B$157,0)),"")</x:f>
      </x:c>
      <x:c r="E122" s="70"/>
      <x:c r="F122" s="89"/>
      <x:c r="G122" s="70"/>
      <x:c r="H122" s="70"/>
      <x:c r="I122" s="70"/>
      <x:c r="J122" s="83" t="str">
        <x:f>IF(B122="","",TEXT(B122,"MM/YYYY"))</x:f>
      </x:c>
    </x:row>
    <x:row r="123">
      <x:c r="B123" s="99"/>
      <x:c r="C123" s="70"/>
      <x:c r="D123" s="83" t="str">
        <x:f>IFERROR(INDEX('Gläubiger'!C$8:C$157,MATCH(C123,'Gläubiger'!B$8:B$157,0)),"")</x:f>
      </x:c>
      <x:c r="E123" s="70"/>
      <x:c r="F123" s="89"/>
      <x:c r="G123" s="70"/>
      <x:c r="H123" s="70"/>
      <x:c r="I123" s="70"/>
      <x:c r="J123" s="83" t="str">
        <x:f>IF(B123="","",TEXT(B123,"MM/YYYY"))</x:f>
      </x:c>
    </x:row>
    <x:row r="124">
      <x:c r="B124" s="99"/>
      <x:c r="C124" s="70"/>
      <x:c r="D124" s="83" t="str">
        <x:f>IFERROR(INDEX('Gläubiger'!C$8:C$157,MATCH(C124,'Gläubiger'!B$8:B$157,0)),"")</x:f>
      </x:c>
      <x:c r="E124" s="70"/>
      <x:c r="F124" s="89"/>
      <x:c r="G124" s="70"/>
      <x:c r="H124" s="70"/>
      <x:c r="I124" s="70"/>
      <x:c r="J124" s="83" t="str">
        <x:f>IF(B124="","",TEXT(B124,"MM/YYYY"))</x:f>
      </x:c>
    </x:row>
    <x:row r="125">
      <x:c r="B125" s="99"/>
      <x:c r="C125" s="70"/>
      <x:c r="D125" s="83" t="str">
        <x:f>IFERROR(INDEX('Gläubiger'!C$8:C$157,MATCH(C125,'Gläubiger'!B$8:B$157,0)),"")</x:f>
      </x:c>
      <x:c r="E125" s="70"/>
      <x:c r="F125" s="89"/>
      <x:c r="G125" s="70"/>
      <x:c r="H125" s="70"/>
      <x:c r="I125" s="70"/>
      <x:c r="J125" s="83" t="str">
        <x:f>IF(B125="","",TEXT(B125,"MM/YYYY"))</x:f>
      </x:c>
    </x:row>
    <x:row r="126">
      <x:c r="B126" s="99"/>
      <x:c r="C126" s="70"/>
      <x:c r="D126" s="83" t="str">
        <x:f>IFERROR(INDEX('Gläubiger'!C$8:C$157,MATCH(C126,'Gläubiger'!B$8:B$157,0)),"")</x:f>
      </x:c>
      <x:c r="E126" s="70"/>
      <x:c r="F126" s="89"/>
      <x:c r="G126" s="70"/>
      <x:c r="H126" s="70"/>
      <x:c r="I126" s="70"/>
      <x:c r="J126" s="83" t="str">
        <x:f>IF(B126="","",TEXT(B126,"MM/YYYY"))</x:f>
      </x:c>
    </x:row>
    <x:row r="127">
      <x:c r="B127" s="99"/>
      <x:c r="C127" s="70"/>
      <x:c r="D127" s="83" t="str">
        <x:f>IFERROR(INDEX('Gläubiger'!C$8:C$157,MATCH(C127,'Gläubiger'!B$8:B$157,0)),"")</x:f>
      </x:c>
      <x:c r="E127" s="70"/>
      <x:c r="F127" s="89"/>
      <x:c r="G127" s="70"/>
      <x:c r="H127" s="70"/>
      <x:c r="I127" s="70"/>
      <x:c r="J127" s="83" t="str">
        <x:f>IF(B127="","",TEXT(B127,"MM/YYYY"))</x:f>
      </x:c>
    </x:row>
    <x:row r="128">
      <x:c r="B128" s="99"/>
      <x:c r="C128" s="70"/>
      <x:c r="D128" s="83" t="str">
        <x:f>IFERROR(INDEX('Gläubiger'!C$8:C$157,MATCH(C128,'Gläubiger'!B$8:B$157,0)),"")</x:f>
      </x:c>
      <x:c r="E128" s="70"/>
      <x:c r="F128" s="89"/>
      <x:c r="G128" s="70"/>
      <x:c r="H128" s="70"/>
      <x:c r="I128" s="70"/>
      <x:c r="J128" s="83" t="str">
        <x:f>IF(B128="","",TEXT(B128,"MM/YYYY"))</x:f>
      </x:c>
    </x:row>
    <x:row r="129">
      <x:c r="B129" s="99"/>
      <x:c r="C129" s="70"/>
      <x:c r="D129" s="83" t="str">
        <x:f>IFERROR(INDEX('Gläubiger'!C$8:C$157,MATCH(C129,'Gläubiger'!B$8:B$157,0)),"")</x:f>
      </x:c>
      <x:c r="E129" s="70"/>
      <x:c r="F129" s="89"/>
      <x:c r="G129" s="70"/>
      <x:c r="H129" s="70"/>
      <x:c r="I129" s="70"/>
      <x:c r="J129" s="83" t="str">
        <x:f>IF(B129="","",TEXT(B129,"MM/YYYY"))</x:f>
      </x:c>
    </x:row>
    <x:row r="130">
      <x:c r="B130" s="99"/>
      <x:c r="C130" s="70"/>
      <x:c r="D130" s="83" t="str">
        <x:f>IFERROR(INDEX('Gläubiger'!C$8:C$157,MATCH(C130,'Gläubiger'!B$8:B$157,0)),"")</x:f>
      </x:c>
      <x:c r="E130" s="70"/>
      <x:c r="F130" s="89"/>
      <x:c r="G130" s="70"/>
      <x:c r="H130" s="70"/>
      <x:c r="I130" s="70"/>
      <x:c r="J130" s="83" t="str">
        <x:f>IF(B130="","",TEXT(B130,"MM/YYYY"))</x:f>
      </x:c>
    </x:row>
    <x:row r="131">
      <x:c r="B131" s="99"/>
      <x:c r="C131" s="70"/>
      <x:c r="D131" s="83" t="str">
        <x:f>IFERROR(INDEX('Gläubiger'!C$8:C$157,MATCH(C131,'Gläubiger'!B$8:B$157,0)),"")</x:f>
      </x:c>
      <x:c r="E131" s="70"/>
      <x:c r="F131" s="89"/>
      <x:c r="G131" s="70"/>
      <x:c r="H131" s="70"/>
      <x:c r="I131" s="70"/>
      <x:c r="J131" s="83" t="str">
        <x:f>IF(B131="","",TEXT(B131,"MM/YYYY"))</x:f>
      </x:c>
    </x:row>
    <x:row r="132">
      <x:c r="B132" s="99"/>
      <x:c r="C132" s="70"/>
      <x:c r="D132" s="83" t="str">
        <x:f>IFERROR(INDEX('Gläubiger'!C$8:C$157,MATCH(C132,'Gläubiger'!B$8:B$157,0)),"")</x:f>
      </x:c>
      <x:c r="E132" s="70"/>
      <x:c r="F132" s="89"/>
      <x:c r="G132" s="70"/>
      <x:c r="H132" s="70"/>
      <x:c r="I132" s="70"/>
      <x:c r="J132" s="83" t="str">
        <x:f>IF(B132="","",TEXT(B132,"MM/YYYY"))</x:f>
      </x:c>
    </x:row>
    <x:row r="133">
      <x:c r="B133" s="99"/>
      <x:c r="C133" s="70"/>
      <x:c r="D133" s="83" t="str">
        <x:f>IFERROR(INDEX('Gläubiger'!C$8:C$157,MATCH(C133,'Gläubiger'!B$8:B$157,0)),"")</x:f>
      </x:c>
      <x:c r="E133" s="70"/>
      <x:c r="F133" s="89"/>
      <x:c r="G133" s="70"/>
      <x:c r="H133" s="70"/>
      <x:c r="I133" s="70"/>
      <x:c r="J133" s="83" t="str">
        <x:f>IF(B133="","",TEXT(B133,"MM/YYYY"))</x:f>
      </x:c>
    </x:row>
    <x:row r="134">
      <x:c r="B134" s="99"/>
      <x:c r="C134" s="70"/>
      <x:c r="D134" s="83" t="str">
        <x:f>IFERROR(INDEX('Gläubiger'!C$8:C$157,MATCH(C134,'Gläubiger'!B$8:B$157,0)),"")</x:f>
      </x:c>
      <x:c r="E134" s="70"/>
      <x:c r="F134" s="89"/>
      <x:c r="G134" s="70"/>
      <x:c r="H134" s="70"/>
      <x:c r="I134" s="70"/>
      <x:c r="J134" s="83" t="str">
        <x:f>IF(B134="","",TEXT(B134,"MM/YYYY"))</x:f>
      </x:c>
    </x:row>
    <x:row r="135">
      <x:c r="B135" s="99"/>
      <x:c r="C135" s="70"/>
      <x:c r="D135" s="83" t="str">
        <x:f>IFERROR(INDEX('Gläubiger'!C$8:C$157,MATCH(C135,'Gläubiger'!B$8:B$157,0)),"")</x:f>
      </x:c>
      <x:c r="E135" s="70"/>
      <x:c r="F135" s="89"/>
      <x:c r="G135" s="70"/>
      <x:c r="H135" s="70"/>
      <x:c r="I135" s="70"/>
      <x:c r="J135" s="83" t="str">
        <x:f>IF(B135="","",TEXT(B135,"MM/YYYY"))</x:f>
      </x:c>
    </x:row>
    <x:row r="136">
      <x:c r="B136" s="99"/>
      <x:c r="C136" s="70"/>
      <x:c r="D136" s="83" t="str">
        <x:f>IFERROR(INDEX('Gläubiger'!C$8:C$157,MATCH(C136,'Gläubiger'!B$8:B$157,0)),"")</x:f>
      </x:c>
      <x:c r="E136" s="70"/>
      <x:c r="F136" s="89"/>
      <x:c r="G136" s="70"/>
      <x:c r="H136" s="70"/>
      <x:c r="I136" s="70"/>
      <x:c r="J136" s="83" t="str">
        <x:f>IF(B136="","",TEXT(B136,"MM/YYYY"))</x:f>
      </x:c>
    </x:row>
    <x:row r="137">
      <x:c r="B137" s="99"/>
      <x:c r="C137" s="70"/>
      <x:c r="D137" s="83" t="str">
        <x:f>IFERROR(INDEX('Gläubiger'!C$8:C$157,MATCH(C137,'Gläubiger'!B$8:B$157,0)),"")</x:f>
      </x:c>
      <x:c r="E137" s="70"/>
      <x:c r="F137" s="89"/>
      <x:c r="G137" s="70"/>
      <x:c r="H137" s="70"/>
      <x:c r="I137" s="70"/>
      <x:c r="J137" s="83" t="str">
        <x:f>IF(B137="","",TEXT(B137,"MM/YYYY"))</x:f>
      </x:c>
    </x:row>
    <x:row r="138">
      <x:c r="B138" s="99"/>
      <x:c r="C138" s="70"/>
      <x:c r="D138" s="83" t="str">
        <x:f>IFERROR(INDEX('Gläubiger'!C$8:C$157,MATCH(C138,'Gläubiger'!B$8:B$157,0)),"")</x:f>
      </x:c>
      <x:c r="E138" s="70"/>
      <x:c r="F138" s="89"/>
      <x:c r="G138" s="70"/>
      <x:c r="H138" s="70"/>
      <x:c r="I138" s="70"/>
      <x:c r="J138" s="83" t="str">
        <x:f>IF(B138="","",TEXT(B138,"MM/YYYY"))</x:f>
      </x:c>
    </x:row>
    <x:row r="139">
      <x:c r="B139" s="99"/>
      <x:c r="C139" s="70"/>
      <x:c r="D139" s="83" t="str">
        <x:f>IFERROR(INDEX('Gläubiger'!C$8:C$157,MATCH(C139,'Gläubiger'!B$8:B$157,0)),"")</x:f>
      </x:c>
      <x:c r="E139" s="70"/>
      <x:c r="F139" s="89"/>
      <x:c r="G139" s="70"/>
      <x:c r="H139" s="70"/>
      <x:c r="I139" s="70"/>
      <x:c r="J139" s="83" t="str">
        <x:f>IF(B139="","",TEXT(B139,"MM/YYYY"))</x:f>
      </x:c>
    </x:row>
    <x:row r="140">
      <x:c r="B140" s="99"/>
      <x:c r="C140" s="70"/>
      <x:c r="D140" s="83" t="str">
        <x:f>IFERROR(INDEX('Gläubiger'!C$8:C$157,MATCH(C140,'Gläubiger'!B$8:B$157,0)),"")</x:f>
      </x:c>
      <x:c r="E140" s="70"/>
      <x:c r="F140" s="89"/>
      <x:c r="G140" s="70"/>
      <x:c r="H140" s="70"/>
      <x:c r="I140" s="70"/>
      <x:c r="J140" s="83" t="str">
        <x:f>IF(B140="","",TEXT(B140,"MM/YYYY"))</x:f>
      </x:c>
    </x:row>
    <x:row r="141">
      <x:c r="B141" s="99"/>
      <x:c r="C141" s="70"/>
      <x:c r="D141" s="83" t="str">
        <x:f>IFERROR(INDEX('Gläubiger'!C$8:C$157,MATCH(C141,'Gläubiger'!B$8:B$157,0)),"")</x:f>
      </x:c>
      <x:c r="E141" s="70"/>
      <x:c r="F141" s="89"/>
      <x:c r="G141" s="70"/>
      <x:c r="H141" s="70"/>
      <x:c r="I141" s="70"/>
      <x:c r="J141" s="83" t="str">
        <x:f>IF(B141="","",TEXT(B141,"MM/YYYY"))</x:f>
      </x:c>
    </x:row>
    <x:row r="142">
      <x:c r="B142" s="99"/>
      <x:c r="C142" s="70"/>
      <x:c r="D142" s="83" t="str">
        <x:f>IFERROR(INDEX('Gläubiger'!C$8:C$157,MATCH(C142,'Gläubiger'!B$8:B$157,0)),"")</x:f>
      </x:c>
      <x:c r="E142" s="70"/>
      <x:c r="F142" s="89"/>
      <x:c r="G142" s="70"/>
      <x:c r="H142" s="70"/>
      <x:c r="I142" s="70"/>
      <x:c r="J142" s="83" t="str">
        <x:f>IF(B142="","",TEXT(B142,"MM/YYYY"))</x:f>
      </x:c>
    </x:row>
    <x:row r="143">
      <x:c r="B143" s="99"/>
      <x:c r="C143" s="70"/>
      <x:c r="D143" s="83" t="str">
        <x:f>IFERROR(INDEX('Gläubiger'!C$8:C$157,MATCH(C143,'Gläubiger'!B$8:B$157,0)),"")</x:f>
      </x:c>
      <x:c r="E143" s="70"/>
      <x:c r="F143" s="89"/>
      <x:c r="G143" s="70"/>
      <x:c r="H143" s="70"/>
      <x:c r="I143" s="70"/>
      <x:c r="J143" s="83" t="str">
        <x:f>IF(B143="","",TEXT(B143,"MM/YYYY"))</x:f>
      </x:c>
    </x:row>
    <x:row r="144">
      <x:c r="B144" s="99"/>
      <x:c r="C144" s="70"/>
      <x:c r="D144" s="83" t="str">
        <x:f>IFERROR(INDEX('Gläubiger'!C$8:C$157,MATCH(C144,'Gläubiger'!B$8:B$157,0)),"")</x:f>
      </x:c>
      <x:c r="E144" s="70"/>
      <x:c r="F144" s="89"/>
      <x:c r="G144" s="70"/>
      <x:c r="H144" s="70"/>
      <x:c r="I144" s="70"/>
      <x:c r="J144" s="83" t="str">
        <x:f>IF(B144="","",TEXT(B144,"MM/YYYY"))</x:f>
      </x:c>
    </x:row>
    <x:row r="145">
      <x:c r="B145" s="99"/>
      <x:c r="C145" s="70"/>
      <x:c r="D145" s="83" t="str">
        <x:f>IFERROR(INDEX('Gläubiger'!C$8:C$157,MATCH(C145,'Gläubiger'!B$8:B$157,0)),"")</x:f>
      </x:c>
      <x:c r="E145" s="70"/>
      <x:c r="F145" s="89"/>
      <x:c r="G145" s="70"/>
      <x:c r="H145" s="70"/>
      <x:c r="I145" s="70"/>
      <x:c r="J145" s="83" t="str">
        <x:f>IF(B145="","",TEXT(B145,"MM/YYYY"))</x:f>
      </x:c>
    </x:row>
    <x:row r="146">
      <x:c r="B146" s="99"/>
      <x:c r="C146" s="70"/>
      <x:c r="D146" s="83" t="str">
        <x:f>IFERROR(INDEX('Gläubiger'!C$8:C$157,MATCH(C146,'Gläubiger'!B$8:B$157,0)),"")</x:f>
      </x:c>
      <x:c r="E146" s="70"/>
      <x:c r="F146" s="89"/>
      <x:c r="G146" s="70"/>
      <x:c r="H146" s="70"/>
      <x:c r="I146" s="70"/>
      <x:c r="J146" s="83" t="str">
        <x:f>IF(B146="","",TEXT(B146,"MM/YYYY"))</x:f>
      </x:c>
    </x:row>
    <x:row r="147">
      <x:c r="B147" s="99"/>
      <x:c r="C147" s="70"/>
      <x:c r="D147" s="83" t="str">
        <x:f>IFERROR(INDEX('Gläubiger'!C$8:C$157,MATCH(C147,'Gläubiger'!B$8:B$157,0)),"")</x:f>
      </x:c>
      <x:c r="E147" s="70"/>
      <x:c r="F147" s="89"/>
      <x:c r="G147" s="70"/>
      <x:c r="H147" s="70"/>
      <x:c r="I147" s="70"/>
      <x:c r="J147" s="83" t="str">
        <x:f>IF(B147="","",TEXT(B147,"MM/YYYY"))</x:f>
      </x:c>
    </x:row>
    <x:row r="148">
      <x:c r="B148" s="99"/>
      <x:c r="C148" s="70"/>
      <x:c r="D148" s="83" t="str">
        <x:f>IFERROR(INDEX('Gläubiger'!C$8:C$157,MATCH(C148,'Gläubiger'!B$8:B$157,0)),"")</x:f>
      </x:c>
      <x:c r="E148" s="70"/>
      <x:c r="F148" s="89"/>
      <x:c r="G148" s="70"/>
      <x:c r="H148" s="70"/>
      <x:c r="I148" s="70"/>
      <x:c r="J148" s="83" t="str">
        <x:f>IF(B148="","",TEXT(B148,"MM/YYYY"))</x:f>
      </x:c>
    </x:row>
    <x:row r="149">
      <x:c r="B149" s="99"/>
      <x:c r="C149" s="70"/>
      <x:c r="D149" s="83" t="str">
        <x:f>IFERROR(INDEX('Gläubiger'!C$8:C$157,MATCH(C149,'Gläubiger'!B$8:B$157,0)),"")</x:f>
      </x:c>
      <x:c r="E149" s="70"/>
      <x:c r="F149" s="89"/>
      <x:c r="G149" s="70"/>
      <x:c r="H149" s="70"/>
      <x:c r="I149" s="70"/>
      <x:c r="J149" s="83" t="str">
        <x:f>IF(B149="","",TEXT(B149,"MM/YYYY"))</x:f>
      </x:c>
    </x:row>
    <x:row r="150">
      <x:c r="B150" s="99"/>
      <x:c r="C150" s="70"/>
      <x:c r="D150" s="83" t="str">
        <x:f>IFERROR(INDEX('Gläubiger'!C$8:C$157,MATCH(C150,'Gläubiger'!B$8:B$157,0)),"")</x:f>
      </x:c>
      <x:c r="E150" s="70"/>
      <x:c r="F150" s="89"/>
      <x:c r="G150" s="70"/>
      <x:c r="H150" s="70"/>
      <x:c r="I150" s="70"/>
      <x:c r="J150" s="83" t="str">
        <x:f>IF(B150="","",TEXT(B150,"MM/YYYY"))</x:f>
      </x:c>
    </x:row>
    <x:row r="151">
      <x:c r="B151" s="99"/>
      <x:c r="C151" s="70"/>
      <x:c r="D151" s="83" t="str">
        <x:f>IFERROR(INDEX('Gläubiger'!C$8:C$157,MATCH(C151,'Gläubiger'!B$8:B$157,0)),"")</x:f>
      </x:c>
      <x:c r="E151" s="70"/>
      <x:c r="F151" s="89"/>
      <x:c r="G151" s="70"/>
      <x:c r="H151" s="70"/>
      <x:c r="I151" s="70"/>
      <x:c r="J151" s="83" t="str">
        <x:f>IF(B151="","",TEXT(B151,"MM/YYYY"))</x:f>
      </x:c>
    </x:row>
    <x:row r="152">
      <x:c r="B152" s="99"/>
      <x:c r="C152" s="70"/>
      <x:c r="D152" s="83" t="str">
        <x:f>IFERROR(INDEX('Gläubiger'!C$8:C$157,MATCH(C152,'Gläubiger'!B$8:B$157,0)),"")</x:f>
      </x:c>
      <x:c r="E152" s="70"/>
      <x:c r="F152" s="89"/>
      <x:c r="G152" s="70"/>
      <x:c r="H152" s="70"/>
      <x:c r="I152" s="70"/>
      <x:c r="J152" s="83" t="str">
        <x:f>IF(B152="","",TEXT(B152,"MM/YYYY"))</x:f>
      </x:c>
    </x:row>
    <x:row r="153">
      <x:c r="B153" s="99"/>
      <x:c r="C153" s="70"/>
      <x:c r="D153" s="83" t="str">
        <x:f>IFERROR(INDEX('Gläubiger'!C$8:C$157,MATCH(C153,'Gläubiger'!B$8:B$157,0)),"")</x:f>
      </x:c>
      <x:c r="E153" s="70"/>
      <x:c r="F153" s="89"/>
      <x:c r="G153" s="70"/>
      <x:c r="H153" s="70"/>
      <x:c r="I153" s="70"/>
      <x:c r="J153" s="83" t="str">
        <x:f>IF(B153="","",TEXT(B153,"MM/YYYY"))</x:f>
      </x:c>
    </x:row>
    <x:row r="154">
      <x:c r="B154" s="99"/>
      <x:c r="C154" s="70"/>
      <x:c r="D154" s="83" t="str">
        <x:f>IFERROR(INDEX('Gläubiger'!C$8:C$157,MATCH(C154,'Gläubiger'!B$8:B$157,0)),"")</x:f>
      </x:c>
      <x:c r="E154" s="70"/>
      <x:c r="F154" s="89"/>
      <x:c r="G154" s="70"/>
      <x:c r="H154" s="70"/>
      <x:c r="I154" s="70"/>
      <x:c r="J154" s="83" t="str">
        <x:f>IF(B154="","",TEXT(B154,"MM/YYYY"))</x:f>
      </x:c>
    </x:row>
    <x:row r="155">
      <x:c r="B155" s="99"/>
      <x:c r="C155" s="70"/>
      <x:c r="D155" s="83" t="str">
        <x:f>IFERROR(INDEX('Gläubiger'!C$8:C$157,MATCH(C155,'Gläubiger'!B$8:B$157,0)),"")</x:f>
      </x:c>
      <x:c r="E155" s="70"/>
      <x:c r="F155" s="89"/>
      <x:c r="G155" s="70"/>
      <x:c r="H155" s="70"/>
      <x:c r="I155" s="70"/>
      <x:c r="J155" s="83" t="str">
        <x:f>IF(B155="","",TEXT(B155,"MM/YYYY"))</x:f>
      </x:c>
    </x:row>
    <x:row r="156">
      <x:c r="B156" s="99"/>
      <x:c r="C156" s="70"/>
      <x:c r="D156" s="83" t="str">
        <x:f>IFERROR(INDEX('Gläubiger'!C$8:C$157,MATCH(C156,'Gläubiger'!B$8:B$157,0)),"")</x:f>
      </x:c>
      <x:c r="E156" s="70"/>
      <x:c r="F156" s="89"/>
      <x:c r="G156" s="70"/>
      <x:c r="H156" s="70"/>
      <x:c r="I156" s="70"/>
      <x:c r="J156" s="83" t="str">
        <x:f>IF(B156="","",TEXT(B156,"MM/YYYY"))</x:f>
      </x:c>
    </x:row>
    <x:row r="157">
      <x:c r="B157" s="99"/>
      <x:c r="C157" s="70"/>
      <x:c r="D157" s="83" t="str">
        <x:f>IFERROR(INDEX('Gläubiger'!C$8:C$157,MATCH(C157,'Gläubiger'!B$8:B$157,0)),"")</x:f>
      </x:c>
      <x:c r="E157" s="70"/>
      <x:c r="F157" s="89"/>
      <x:c r="G157" s="70"/>
      <x:c r="H157" s="70"/>
      <x:c r="I157" s="70"/>
      <x:c r="J157" s="83" t="str">
        <x:f>IF(B157="","",TEXT(B157,"MM/YYYY"))</x:f>
      </x:c>
    </x:row>
    <x:row r="158">
      <x:c r="B158" s="99"/>
      <x:c r="C158" s="70"/>
      <x:c r="D158" s="83" t="str">
        <x:f>IFERROR(INDEX('Gläubiger'!C$8:C$157,MATCH(C158,'Gläubiger'!B$8:B$157,0)),"")</x:f>
      </x:c>
      <x:c r="E158" s="70"/>
      <x:c r="F158" s="89"/>
      <x:c r="G158" s="70"/>
      <x:c r="H158" s="70"/>
      <x:c r="I158" s="70"/>
      <x:c r="J158" s="83" t="str">
        <x:f>IF(B158="","",TEXT(B158,"MM/YYYY"))</x:f>
      </x:c>
    </x:row>
    <x:row r="159">
      <x:c r="B159" s="99"/>
      <x:c r="C159" s="70"/>
      <x:c r="D159" s="83" t="str">
        <x:f>IFERROR(INDEX('Gläubiger'!C$8:C$157,MATCH(C159,'Gläubiger'!B$8:B$157,0)),"")</x:f>
      </x:c>
      <x:c r="E159" s="70"/>
      <x:c r="F159" s="89"/>
      <x:c r="G159" s="70"/>
      <x:c r="H159" s="70"/>
      <x:c r="I159" s="70"/>
      <x:c r="J159" s="83" t="str">
        <x:f>IF(B159="","",TEXT(B159,"MM/YYYY"))</x:f>
      </x:c>
    </x:row>
    <x:row r="160">
      <x:c r="B160" s="99"/>
      <x:c r="C160" s="70"/>
      <x:c r="D160" s="83" t="str">
        <x:f>IFERROR(INDEX('Gläubiger'!C$8:C$157,MATCH(C160,'Gläubiger'!B$8:B$157,0)),"")</x:f>
      </x:c>
      <x:c r="E160" s="70"/>
      <x:c r="F160" s="89"/>
      <x:c r="G160" s="70"/>
      <x:c r="H160" s="70"/>
      <x:c r="I160" s="70"/>
      <x:c r="J160" s="83" t="str">
        <x:f>IF(B160="","",TEXT(B160,"MM/YYYY"))</x:f>
      </x:c>
    </x:row>
    <x:row r="161">
      <x:c r="B161" s="99"/>
      <x:c r="C161" s="70"/>
      <x:c r="D161" s="83" t="str">
        <x:f>IFERROR(INDEX('Gläubiger'!C$8:C$157,MATCH(C161,'Gläubiger'!B$8:B$157,0)),"")</x:f>
      </x:c>
      <x:c r="E161" s="70"/>
      <x:c r="F161" s="89"/>
      <x:c r="G161" s="70"/>
      <x:c r="H161" s="70"/>
      <x:c r="I161" s="70"/>
      <x:c r="J161" s="83" t="str">
        <x:f>IF(B161="","",TEXT(B161,"MM/YYYY"))</x:f>
      </x:c>
    </x:row>
    <x:row r="162">
      <x:c r="B162" s="99"/>
      <x:c r="C162" s="70"/>
      <x:c r="D162" s="83" t="str">
        <x:f>IFERROR(INDEX('Gläubiger'!C$8:C$157,MATCH(C162,'Gläubiger'!B$8:B$157,0)),"")</x:f>
      </x:c>
      <x:c r="E162" s="70"/>
      <x:c r="F162" s="89"/>
      <x:c r="G162" s="70"/>
      <x:c r="H162" s="70"/>
      <x:c r="I162" s="70"/>
      <x:c r="J162" s="83" t="str">
        <x:f>IF(B162="","",TEXT(B162,"MM/YYYY"))</x:f>
      </x:c>
    </x:row>
    <x:row r="163">
      <x:c r="B163" s="99"/>
      <x:c r="C163" s="70"/>
      <x:c r="D163" s="83" t="str">
        <x:f>IFERROR(INDEX('Gläubiger'!C$8:C$157,MATCH(C163,'Gläubiger'!B$8:B$157,0)),"")</x:f>
      </x:c>
      <x:c r="E163" s="70"/>
      <x:c r="F163" s="89"/>
      <x:c r="G163" s="70"/>
      <x:c r="H163" s="70"/>
      <x:c r="I163" s="70"/>
      <x:c r="J163" s="83" t="str">
        <x:f>IF(B163="","",TEXT(B163,"MM/YYYY"))</x:f>
      </x:c>
    </x:row>
    <x:row r="164">
      <x:c r="B164" s="99"/>
      <x:c r="C164" s="70"/>
      <x:c r="D164" s="83" t="str">
        <x:f>IFERROR(INDEX('Gläubiger'!C$8:C$157,MATCH(C164,'Gläubiger'!B$8:B$157,0)),"")</x:f>
      </x:c>
      <x:c r="E164" s="70"/>
      <x:c r="F164" s="89"/>
      <x:c r="G164" s="70"/>
      <x:c r="H164" s="70"/>
      <x:c r="I164" s="70"/>
      <x:c r="J164" s="83" t="str">
        <x:f>IF(B164="","",TEXT(B164,"MM/YYYY"))</x:f>
      </x:c>
    </x:row>
    <x:row r="165">
      <x:c r="B165" s="99"/>
      <x:c r="C165" s="70"/>
      <x:c r="D165" s="83" t="str">
        <x:f>IFERROR(INDEX('Gläubiger'!C$8:C$157,MATCH(C165,'Gläubiger'!B$8:B$157,0)),"")</x:f>
      </x:c>
      <x:c r="E165" s="70"/>
      <x:c r="F165" s="89"/>
      <x:c r="G165" s="70"/>
      <x:c r="H165" s="70"/>
      <x:c r="I165" s="70"/>
      <x:c r="J165" s="83" t="str">
        <x:f>IF(B165="","",TEXT(B165,"MM/YYYY"))</x:f>
      </x:c>
    </x:row>
    <x:row r="166">
      <x:c r="B166" s="99"/>
      <x:c r="C166" s="70"/>
      <x:c r="D166" s="83" t="str">
        <x:f>IFERROR(INDEX('Gläubiger'!C$8:C$157,MATCH(C166,'Gläubiger'!B$8:B$157,0)),"")</x:f>
      </x:c>
      <x:c r="E166" s="70"/>
      <x:c r="F166" s="89"/>
      <x:c r="G166" s="70"/>
      <x:c r="H166" s="70"/>
      <x:c r="I166" s="70"/>
      <x:c r="J166" s="83" t="str">
        <x:f>IF(B166="","",TEXT(B166,"MM/YYYY"))</x:f>
      </x:c>
    </x:row>
    <x:row r="167">
      <x:c r="B167" s="99"/>
      <x:c r="C167" s="70"/>
      <x:c r="D167" s="83" t="str">
        <x:f>IFERROR(INDEX('Gläubiger'!C$8:C$157,MATCH(C167,'Gläubiger'!B$8:B$157,0)),"")</x:f>
      </x:c>
      <x:c r="E167" s="70"/>
      <x:c r="F167" s="89"/>
      <x:c r="G167" s="70"/>
      <x:c r="H167" s="70"/>
      <x:c r="I167" s="70"/>
      <x:c r="J167" s="83" t="str">
        <x:f>IF(B167="","",TEXT(B167,"MM/YYYY"))</x:f>
      </x:c>
    </x:row>
    <x:row r="168">
      <x:c r="B168" s="99"/>
      <x:c r="C168" s="70"/>
      <x:c r="D168" s="83" t="str">
        <x:f>IFERROR(INDEX('Gläubiger'!C$8:C$157,MATCH(C168,'Gläubiger'!B$8:B$157,0)),"")</x:f>
      </x:c>
      <x:c r="E168" s="70"/>
      <x:c r="F168" s="89"/>
      <x:c r="G168" s="70"/>
      <x:c r="H168" s="70"/>
      <x:c r="I168" s="70"/>
      <x:c r="J168" s="83" t="str">
        <x:f>IF(B168="","",TEXT(B168,"MM/YYYY"))</x:f>
      </x:c>
    </x:row>
    <x:row r="169">
      <x:c r="B169" s="99"/>
      <x:c r="C169" s="70"/>
      <x:c r="D169" s="83" t="str">
        <x:f>IFERROR(INDEX('Gläubiger'!C$8:C$157,MATCH(C169,'Gläubiger'!B$8:B$157,0)),"")</x:f>
      </x:c>
      <x:c r="E169" s="70"/>
      <x:c r="F169" s="89"/>
      <x:c r="G169" s="70"/>
      <x:c r="H169" s="70"/>
      <x:c r="I169" s="70"/>
      <x:c r="J169" s="83" t="str">
        <x:f>IF(B169="","",TEXT(B169,"MM/YYYY"))</x:f>
      </x:c>
    </x:row>
    <x:row r="170">
      <x:c r="B170" s="99"/>
      <x:c r="C170" s="70"/>
      <x:c r="D170" s="83" t="str">
        <x:f>IFERROR(INDEX('Gläubiger'!C$8:C$157,MATCH(C170,'Gläubiger'!B$8:B$157,0)),"")</x:f>
      </x:c>
      <x:c r="E170" s="70"/>
      <x:c r="F170" s="89"/>
      <x:c r="G170" s="70"/>
      <x:c r="H170" s="70"/>
      <x:c r="I170" s="70"/>
      <x:c r="J170" s="83" t="str">
        <x:f>IF(B170="","",TEXT(B170,"MM/YYYY"))</x:f>
      </x:c>
    </x:row>
    <x:row r="171">
      <x:c r="B171" s="99"/>
      <x:c r="C171" s="70"/>
      <x:c r="D171" s="83" t="str">
        <x:f>IFERROR(INDEX('Gläubiger'!C$8:C$157,MATCH(C171,'Gläubiger'!B$8:B$157,0)),"")</x:f>
      </x:c>
      <x:c r="E171" s="70"/>
      <x:c r="F171" s="89"/>
      <x:c r="G171" s="70"/>
      <x:c r="H171" s="70"/>
      <x:c r="I171" s="70"/>
      <x:c r="J171" s="83" t="str">
        <x:f>IF(B171="","",TEXT(B171,"MM/YYYY"))</x:f>
      </x:c>
    </x:row>
    <x:row r="172">
      <x:c r="B172" s="99"/>
      <x:c r="C172" s="70"/>
      <x:c r="D172" s="83" t="str">
        <x:f>IFERROR(INDEX('Gläubiger'!C$8:C$157,MATCH(C172,'Gläubiger'!B$8:B$157,0)),"")</x:f>
      </x:c>
      <x:c r="E172" s="70"/>
      <x:c r="F172" s="89"/>
      <x:c r="G172" s="70"/>
      <x:c r="H172" s="70"/>
      <x:c r="I172" s="70"/>
      <x:c r="J172" s="83" t="str">
        <x:f>IF(B172="","",TEXT(B172,"MM/YYYY"))</x:f>
      </x:c>
    </x:row>
    <x:row r="173">
      <x:c r="B173" s="99"/>
      <x:c r="C173" s="70"/>
      <x:c r="D173" s="83" t="str">
        <x:f>IFERROR(INDEX('Gläubiger'!C$8:C$157,MATCH(C173,'Gläubiger'!B$8:B$157,0)),"")</x:f>
      </x:c>
      <x:c r="E173" s="70"/>
      <x:c r="F173" s="89"/>
      <x:c r="G173" s="70"/>
      <x:c r="H173" s="70"/>
      <x:c r="I173" s="70"/>
      <x:c r="J173" s="83" t="str">
        <x:f>IF(B173="","",TEXT(B173,"MM/YYYY"))</x:f>
      </x:c>
    </x:row>
    <x:row r="174">
      <x:c r="B174" s="99"/>
      <x:c r="C174" s="70"/>
      <x:c r="D174" s="83" t="str">
        <x:f>IFERROR(INDEX('Gläubiger'!C$8:C$157,MATCH(C174,'Gläubiger'!B$8:B$157,0)),"")</x:f>
      </x:c>
      <x:c r="E174" s="70"/>
      <x:c r="F174" s="89"/>
      <x:c r="G174" s="70"/>
      <x:c r="H174" s="70"/>
      <x:c r="I174" s="70"/>
      <x:c r="J174" s="83" t="str">
        <x:f>IF(B174="","",TEXT(B174,"MM/YYYY"))</x:f>
      </x:c>
    </x:row>
    <x:row r="175">
      <x:c r="B175" s="99"/>
      <x:c r="C175" s="70"/>
      <x:c r="D175" s="83" t="str">
        <x:f>IFERROR(INDEX('Gläubiger'!C$8:C$157,MATCH(C175,'Gläubiger'!B$8:B$157,0)),"")</x:f>
      </x:c>
      <x:c r="E175" s="70"/>
      <x:c r="F175" s="89"/>
      <x:c r="G175" s="70"/>
      <x:c r="H175" s="70"/>
      <x:c r="I175" s="70"/>
      <x:c r="J175" s="83" t="str">
        <x:f>IF(B175="","",TEXT(B175,"MM/YYYY"))</x:f>
      </x:c>
    </x:row>
    <x:row r="176">
      <x:c r="B176" s="99"/>
      <x:c r="C176" s="70"/>
      <x:c r="D176" s="83" t="str">
        <x:f>IFERROR(INDEX('Gläubiger'!C$8:C$157,MATCH(C176,'Gläubiger'!B$8:B$157,0)),"")</x:f>
      </x:c>
      <x:c r="E176" s="70"/>
      <x:c r="F176" s="89"/>
      <x:c r="G176" s="70"/>
      <x:c r="H176" s="70"/>
      <x:c r="I176" s="70"/>
      <x:c r="J176" s="83" t="str">
        <x:f>IF(B176="","",TEXT(B176,"MM/YYYY"))</x:f>
      </x:c>
    </x:row>
    <x:row r="177">
      <x:c r="B177" s="99"/>
      <x:c r="C177" s="70"/>
      <x:c r="D177" s="83" t="str">
        <x:f>IFERROR(INDEX('Gläubiger'!C$8:C$157,MATCH(C177,'Gläubiger'!B$8:B$157,0)),"")</x:f>
      </x:c>
      <x:c r="E177" s="70"/>
      <x:c r="F177" s="89"/>
      <x:c r="G177" s="70"/>
      <x:c r="H177" s="70"/>
      <x:c r="I177" s="70"/>
      <x:c r="J177" s="83" t="str">
        <x:f>IF(B177="","",TEXT(B177,"MM/YYYY"))</x:f>
      </x:c>
    </x:row>
    <x:row r="178">
      <x:c r="B178" s="99"/>
      <x:c r="C178" s="70"/>
      <x:c r="D178" s="83" t="str">
        <x:f>IFERROR(INDEX('Gläubiger'!C$8:C$157,MATCH(C178,'Gläubiger'!B$8:B$157,0)),"")</x:f>
      </x:c>
      <x:c r="E178" s="70"/>
      <x:c r="F178" s="89"/>
      <x:c r="G178" s="70"/>
      <x:c r="H178" s="70"/>
      <x:c r="I178" s="70"/>
      <x:c r="J178" s="83" t="str">
        <x:f>IF(B178="","",TEXT(B178,"MM/YYYY"))</x:f>
      </x:c>
    </x:row>
    <x:row r="179">
      <x:c r="B179" s="99"/>
      <x:c r="C179" s="70"/>
      <x:c r="D179" s="83" t="str">
        <x:f>IFERROR(INDEX('Gläubiger'!C$8:C$157,MATCH(C179,'Gläubiger'!B$8:B$157,0)),"")</x:f>
      </x:c>
      <x:c r="E179" s="70"/>
      <x:c r="F179" s="89"/>
      <x:c r="G179" s="70"/>
      <x:c r="H179" s="70"/>
      <x:c r="I179" s="70"/>
      <x:c r="J179" s="83" t="str">
        <x:f>IF(B179="","",TEXT(B179,"MM/YYYY"))</x:f>
      </x:c>
    </x:row>
    <x:row r="180">
      <x:c r="B180" s="99"/>
      <x:c r="C180" s="70"/>
      <x:c r="D180" s="83" t="str">
        <x:f>IFERROR(INDEX('Gläubiger'!C$8:C$157,MATCH(C180,'Gläubiger'!B$8:B$157,0)),"")</x:f>
      </x:c>
      <x:c r="E180" s="70"/>
      <x:c r="F180" s="89"/>
      <x:c r="G180" s="70"/>
      <x:c r="H180" s="70"/>
      <x:c r="I180" s="70"/>
      <x:c r="J180" s="83" t="str">
        <x:f>IF(B180="","",TEXT(B180,"MM/YYYY"))</x:f>
      </x:c>
    </x:row>
    <x:row r="181">
      <x:c r="B181" s="99"/>
      <x:c r="C181" s="70"/>
      <x:c r="D181" s="83" t="str">
        <x:f>IFERROR(INDEX('Gläubiger'!C$8:C$157,MATCH(C181,'Gläubiger'!B$8:B$157,0)),"")</x:f>
      </x:c>
      <x:c r="E181" s="70"/>
      <x:c r="F181" s="89"/>
      <x:c r="G181" s="70"/>
      <x:c r="H181" s="70"/>
      <x:c r="I181" s="70"/>
      <x:c r="J181" s="83" t="str">
        <x:f>IF(B181="","",TEXT(B181,"MM/YYYY"))</x:f>
      </x:c>
    </x:row>
    <x:row r="182">
      <x:c r="B182" s="99"/>
      <x:c r="C182" s="70"/>
      <x:c r="D182" s="83" t="str">
        <x:f>IFERROR(INDEX('Gläubiger'!C$8:C$157,MATCH(C182,'Gläubiger'!B$8:B$157,0)),"")</x:f>
      </x:c>
      <x:c r="E182" s="70"/>
      <x:c r="F182" s="89"/>
      <x:c r="G182" s="70"/>
      <x:c r="H182" s="70"/>
      <x:c r="I182" s="70"/>
      <x:c r="J182" s="83" t="str">
        <x:f>IF(B182="","",TEXT(B182,"MM/YYYY"))</x:f>
      </x:c>
    </x:row>
    <x:row r="183">
      <x:c r="B183" s="99"/>
      <x:c r="C183" s="70"/>
      <x:c r="D183" s="83" t="str">
        <x:f>IFERROR(INDEX('Gläubiger'!C$8:C$157,MATCH(C183,'Gläubiger'!B$8:B$157,0)),"")</x:f>
      </x:c>
      <x:c r="E183" s="70"/>
      <x:c r="F183" s="89"/>
      <x:c r="G183" s="70"/>
      <x:c r="H183" s="70"/>
      <x:c r="I183" s="70"/>
      <x:c r="J183" s="83" t="str">
        <x:f>IF(B183="","",TEXT(B183,"MM/YYYY"))</x:f>
      </x:c>
    </x:row>
    <x:row r="184">
      <x:c r="B184" s="99"/>
      <x:c r="C184" s="70"/>
      <x:c r="D184" s="83" t="str">
        <x:f>IFERROR(INDEX('Gläubiger'!C$8:C$157,MATCH(C184,'Gläubiger'!B$8:B$157,0)),"")</x:f>
      </x:c>
      <x:c r="E184" s="70"/>
      <x:c r="F184" s="89"/>
      <x:c r="G184" s="70"/>
      <x:c r="H184" s="70"/>
      <x:c r="I184" s="70"/>
      <x:c r="J184" s="83" t="str">
        <x:f>IF(B184="","",TEXT(B184,"MM/YYYY"))</x:f>
      </x:c>
    </x:row>
    <x:row r="185">
      <x:c r="B185" s="99"/>
      <x:c r="C185" s="70"/>
      <x:c r="D185" s="83" t="str">
        <x:f>IFERROR(INDEX('Gläubiger'!C$8:C$157,MATCH(C185,'Gläubiger'!B$8:B$157,0)),"")</x:f>
      </x:c>
      <x:c r="E185" s="70"/>
      <x:c r="F185" s="89"/>
      <x:c r="G185" s="70"/>
      <x:c r="H185" s="70"/>
      <x:c r="I185" s="70"/>
      <x:c r="J185" s="83" t="str">
        <x:f>IF(B185="","",TEXT(B185,"MM/YYYY"))</x:f>
      </x:c>
    </x:row>
    <x:row r="186">
      <x:c r="B186" s="99"/>
      <x:c r="C186" s="70"/>
      <x:c r="D186" s="83" t="str">
        <x:f>IFERROR(INDEX('Gläubiger'!C$8:C$157,MATCH(C186,'Gläubiger'!B$8:B$157,0)),"")</x:f>
      </x:c>
      <x:c r="E186" s="70"/>
      <x:c r="F186" s="89"/>
      <x:c r="G186" s="70"/>
      <x:c r="H186" s="70"/>
      <x:c r="I186" s="70"/>
      <x:c r="J186" s="83" t="str">
        <x:f>IF(B186="","",TEXT(B186,"MM/YYYY"))</x:f>
      </x:c>
    </x:row>
    <x:row r="187">
      <x:c r="B187" s="99"/>
      <x:c r="C187" s="70"/>
      <x:c r="D187" s="83" t="str">
        <x:f>IFERROR(INDEX('Gläubiger'!C$8:C$157,MATCH(C187,'Gläubiger'!B$8:B$157,0)),"")</x:f>
      </x:c>
      <x:c r="E187" s="70"/>
      <x:c r="F187" s="89"/>
      <x:c r="G187" s="70"/>
      <x:c r="H187" s="70"/>
      <x:c r="I187" s="70"/>
      <x:c r="J187" s="83" t="str">
        <x:f>IF(B187="","",TEXT(B187,"MM/YYYY"))</x:f>
      </x:c>
    </x:row>
    <x:row r="188">
      <x:c r="B188" s="99"/>
      <x:c r="C188" s="70"/>
      <x:c r="D188" s="83" t="str">
        <x:f>IFERROR(INDEX('Gläubiger'!C$8:C$157,MATCH(C188,'Gläubiger'!B$8:B$157,0)),"")</x:f>
      </x:c>
      <x:c r="E188" s="70"/>
      <x:c r="F188" s="89"/>
      <x:c r="G188" s="70"/>
      <x:c r="H188" s="70"/>
      <x:c r="I188" s="70"/>
      <x:c r="J188" s="83" t="str">
        <x:f>IF(B188="","",TEXT(B188,"MM/YYYY"))</x:f>
      </x:c>
    </x:row>
    <x:row r="189">
      <x:c r="B189" s="99"/>
      <x:c r="C189" s="70"/>
      <x:c r="D189" s="83" t="str">
        <x:f>IFERROR(INDEX('Gläubiger'!C$8:C$157,MATCH(C189,'Gläubiger'!B$8:B$157,0)),"")</x:f>
      </x:c>
      <x:c r="E189" s="70"/>
      <x:c r="F189" s="89"/>
      <x:c r="G189" s="70"/>
      <x:c r="H189" s="70"/>
      <x:c r="I189" s="70"/>
      <x:c r="J189" s="83" t="str">
        <x:f>IF(B189="","",TEXT(B189,"MM/YYYY"))</x:f>
      </x:c>
    </x:row>
    <x:row r="190">
      <x:c r="B190" s="99"/>
      <x:c r="C190" s="70"/>
      <x:c r="D190" s="83" t="str">
        <x:f>IFERROR(INDEX('Gläubiger'!C$8:C$157,MATCH(C190,'Gläubiger'!B$8:B$157,0)),"")</x:f>
      </x:c>
      <x:c r="E190" s="70"/>
      <x:c r="F190" s="89"/>
      <x:c r="G190" s="70"/>
      <x:c r="H190" s="70"/>
      <x:c r="I190" s="70"/>
      <x:c r="J190" s="83" t="str">
        <x:f>IF(B190="","",TEXT(B190,"MM/YYYY"))</x:f>
      </x:c>
    </x:row>
    <x:row r="191">
      <x:c r="B191" s="99"/>
      <x:c r="C191" s="70"/>
      <x:c r="D191" s="83" t="str">
        <x:f>IFERROR(INDEX('Gläubiger'!C$8:C$157,MATCH(C191,'Gläubiger'!B$8:B$157,0)),"")</x:f>
      </x:c>
      <x:c r="E191" s="70"/>
      <x:c r="F191" s="89"/>
      <x:c r="G191" s="70"/>
      <x:c r="H191" s="70"/>
      <x:c r="I191" s="70"/>
      <x:c r="J191" s="83" t="str">
        <x:f>IF(B191="","",TEXT(B191,"MM/YYYY"))</x:f>
      </x:c>
    </x:row>
    <x:row r="192">
      <x:c r="B192" s="99"/>
      <x:c r="C192" s="70"/>
      <x:c r="D192" s="83" t="str">
        <x:f>IFERROR(INDEX('Gläubiger'!C$8:C$157,MATCH(C192,'Gläubiger'!B$8:B$157,0)),"")</x:f>
      </x:c>
      <x:c r="E192" s="70"/>
      <x:c r="F192" s="89"/>
      <x:c r="G192" s="70"/>
      <x:c r="H192" s="70"/>
      <x:c r="I192" s="70"/>
      <x:c r="J192" s="83" t="str">
        <x:f>IF(B192="","",TEXT(B192,"MM/YYYY"))</x:f>
      </x:c>
    </x:row>
    <x:row r="193">
      <x:c r="B193" s="99"/>
      <x:c r="C193" s="70"/>
      <x:c r="D193" s="83" t="str">
        <x:f>IFERROR(INDEX('Gläubiger'!C$8:C$157,MATCH(C193,'Gläubiger'!B$8:B$157,0)),"")</x:f>
      </x:c>
      <x:c r="E193" s="70"/>
      <x:c r="F193" s="89"/>
      <x:c r="G193" s="70"/>
      <x:c r="H193" s="70"/>
      <x:c r="I193" s="70"/>
      <x:c r="J193" s="83" t="str">
        <x:f>IF(B193="","",TEXT(B193,"MM/YYYY"))</x:f>
      </x:c>
    </x:row>
    <x:row r="194">
      <x:c r="B194" s="99"/>
      <x:c r="C194" s="70"/>
      <x:c r="D194" s="83" t="str">
        <x:f>IFERROR(INDEX('Gläubiger'!C$8:C$157,MATCH(C194,'Gläubiger'!B$8:B$157,0)),"")</x:f>
      </x:c>
      <x:c r="E194" s="70"/>
      <x:c r="F194" s="89"/>
      <x:c r="G194" s="70"/>
      <x:c r="H194" s="70"/>
      <x:c r="I194" s="70"/>
      <x:c r="J194" s="83" t="str">
        <x:f>IF(B194="","",TEXT(B194,"MM/YYYY"))</x:f>
      </x:c>
    </x:row>
    <x:row r="195">
      <x:c r="B195" s="99"/>
      <x:c r="C195" s="70"/>
      <x:c r="D195" s="83" t="str">
        <x:f>IFERROR(INDEX('Gläubiger'!C$8:C$157,MATCH(C195,'Gläubiger'!B$8:B$157,0)),"")</x:f>
      </x:c>
      <x:c r="E195" s="70"/>
      <x:c r="F195" s="89"/>
      <x:c r="G195" s="70"/>
      <x:c r="H195" s="70"/>
      <x:c r="I195" s="70"/>
      <x:c r="J195" s="83" t="str">
        <x:f>IF(B195="","",TEXT(B195,"MM/YYYY"))</x:f>
      </x:c>
    </x:row>
    <x:row r="196">
      <x:c r="B196" s="99"/>
      <x:c r="C196" s="70"/>
      <x:c r="D196" s="83" t="str">
        <x:f>IFERROR(INDEX('Gläubiger'!C$8:C$157,MATCH(C196,'Gläubiger'!B$8:B$157,0)),"")</x:f>
      </x:c>
      <x:c r="E196" s="70"/>
      <x:c r="F196" s="89"/>
      <x:c r="G196" s="70"/>
      <x:c r="H196" s="70"/>
      <x:c r="I196" s="70"/>
      <x:c r="J196" s="83" t="str">
        <x:f>IF(B196="","",TEXT(B196,"MM/YYYY"))</x:f>
      </x:c>
    </x:row>
    <x:row r="197">
      <x:c r="B197" s="99"/>
      <x:c r="C197" s="70"/>
      <x:c r="D197" s="83" t="str">
        <x:f>IFERROR(INDEX('Gläubiger'!C$8:C$157,MATCH(C197,'Gläubiger'!B$8:B$157,0)),"")</x:f>
      </x:c>
      <x:c r="E197" s="70"/>
      <x:c r="F197" s="89"/>
      <x:c r="G197" s="70"/>
      <x:c r="H197" s="70"/>
      <x:c r="I197" s="70"/>
      <x:c r="J197" s="83" t="str">
        <x:f>IF(B197="","",TEXT(B197,"MM/YYYY"))</x:f>
      </x:c>
    </x:row>
    <x:row r="198">
      <x:c r="B198" s="99"/>
      <x:c r="C198" s="70"/>
      <x:c r="D198" s="83" t="str">
        <x:f>IFERROR(INDEX('Gläubiger'!C$8:C$157,MATCH(C198,'Gläubiger'!B$8:B$157,0)),"")</x:f>
      </x:c>
      <x:c r="E198" s="70"/>
      <x:c r="F198" s="89"/>
      <x:c r="G198" s="70"/>
      <x:c r="H198" s="70"/>
      <x:c r="I198" s="70"/>
      <x:c r="J198" s="83" t="str">
        <x:f>IF(B198="","",TEXT(B198,"MM/YYYY"))</x:f>
      </x:c>
    </x:row>
    <x:row r="199">
      <x:c r="B199" s="99"/>
      <x:c r="C199" s="70"/>
      <x:c r="D199" s="83" t="str">
        <x:f>IFERROR(INDEX('Gläubiger'!C$8:C$157,MATCH(C199,'Gläubiger'!B$8:B$157,0)),"")</x:f>
      </x:c>
      <x:c r="E199" s="70"/>
      <x:c r="F199" s="89"/>
      <x:c r="G199" s="70"/>
      <x:c r="H199" s="70"/>
      <x:c r="I199" s="70"/>
      <x:c r="J199" s="83" t="str">
        <x:f>IF(B199="","",TEXT(B199,"MM/YYYY"))</x:f>
      </x:c>
    </x:row>
    <x:row r="200">
      <x:c r="B200" s="99"/>
      <x:c r="C200" s="70"/>
      <x:c r="D200" s="83" t="str">
        <x:f>IFERROR(INDEX('Gläubiger'!C$8:C$157,MATCH(C200,'Gläubiger'!B$8:B$157,0)),"")</x:f>
      </x:c>
      <x:c r="E200" s="70"/>
      <x:c r="F200" s="89"/>
      <x:c r="G200" s="70"/>
      <x:c r="H200" s="70"/>
      <x:c r="I200" s="70"/>
      <x:c r="J200" s="83" t="str">
        <x:f>IF(B200="","",TEXT(B200,"MM/YYYY"))</x:f>
      </x:c>
    </x:row>
    <x:row r="201">
      <x:c r="B201" s="99"/>
      <x:c r="C201" s="70"/>
      <x:c r="D201" s="83" t="str">
        <x:f>IFERROR(INDEX('Gläubiger'!C$8:C$157,MATCH(C201,'Gläubiger'!B$8:B$157,0)),"")</x:f>
      </x:c>
      <x:c r="E201" s="70"/>
      <x:c r="F201" s="89"/>
      <x:c r="G201" s="70"/>
      <x:c r="H201" s="70"/>
      <x:c r="I201" s="70"/>
      <x:c r="J201" s="83" t="str">
        <x:f>IF(B201="","",TEXT(B201,"MM/YYYY"))</x:f>
      </x:c>
    </x:row>
    <x:row r="202">
      <x:c r="B202" s="99"/>
      <x:c r="C202" s="70"/>
      <x:c r="D202" s="83" t="str">
        <x:f>IFERROR(INDEX('Gläubiger'!C$8:C$157,MATCH(C202,'Gläubiger'!B$8:B$157,0)),"")</x:f>
      </x:c>
      <x:c r="E202" s="70"/>
      <x:c r="F202" s="89"/>
      <x:c r="G202" s="70"/>
      <x:c r="H202" s="70"/>
      <x:c r="I202" s="70"/>
      <x:c r="J202" s="83" t="str">
        <x:f>IF(B202="","",TEXT(B202,"MM/YYYY"))</x:f>
      </x:c>
    </x:row>
    <x:row r="203">
      <x:c r="B203" s="99"/>
      <x:c r="C203" s="70"/>
      <x:c r="D203" s="83" t="str">
        <x:f>IFERROR(INDEX('Gläubiger'!C$8:C$157,MATCH(C203,'Gläubiger'!B$8:B$157,0)),"")</x:f>
      </x:c>
      <x:c r="E203" s="70"/>
      <x:c r="F203" s="89"/>
      <x:c r="G203" s="70"/>
      <x:c r="H203" s="70"/>
      <x:c r="I203" s="70"/>
      <x:c r="J203" s="83" t="str">
        <x:f>IF(B203="","",TEXT(B203,"MM/YYYY"))</x:f>
      </x:c>
    </x:row>
    <x:row r="204">
      <x:c r="B204" s="99"/>
      <x:c r="C204" s="70"/>
      <x:c r="D204" s="83" t="str">
        <x:f>IFERROR(INDEX('Gläubiger'!C$8:C$157,MATCH(C204,'Gläubiger'!B$8:B$157,0)),"")</x:f>
      </x:c>
      <x:c r="E204" s="70"/>
      <x:c r="F204" s="89"/>
      <x:c r="G204" s="70"/>
      <x:c r="H204" s="70"/>
      <x:c r="I204" s="70"/>
      <x:c r="J204" s="83" t="str">
        <x:f>IF(B204="","",TEXT(B204,"MM/YYYY"))</x:f>
      </x:c>
    </x:row>
    <x:row r="205">
      <x:c r="B205" s="99"/>
      <x:c r="C205" s="70"/>
      <x:c r="D205" s="83" t="str">
        <x:f>IFERROR(INDEX('Gläubiger'!C$8:C$157,MATCH(C205,'Gläubiger'!B$8:B$157,0)),"")</x:f>
      </x:c>
      <x:c r="E205" s="70"/>
      <x:c r="F205" s="89"/>
      <x:c r="G205" s="70"/>
      <x:c r="H205" s="70"/>
      <x:c r="I205" s="70"/>
      <x:c r="J205" s="83" t="str">
        <x:f>IF(B205="","",TEXT(B205,"MM/YYYY"))</x:f>
      </x:c>
    </x:row>
    <x:row r="206">
      <x:c r="B206" s="99"/>
      <x:c r="C206" s="70"/>
      <x:c r="D206" s="83" t="str">
        <x:f>IFERROR(INDEX('Gläubiger'!C$8:C$157,MATCH(C206,'Gläubiger'!B$8:B$157,0)),"")</x:f>
      </x:c>
      <x:c r="E206" s="70"/>
      <x:c r="F206" s="89"/>
      <x:c r="G206" s="70"/>
      <x:c r="H206" s="70"/>
      <x:c r="I206" s="70"/>
      <x:c r="J206" s="83" t="str">
        <x:f>IF(B206="","",TEXT(B206,"MM/YYYY"))</x:f>
      </x:c>
    </x:row>
    <x:row r="207">
      <x:c r="B207" s="99"/>
      <x:c r="C207" s="70"/>
      <x:c r="D207" s="83" t="str">
        <x:f>IFERROR(INDEX('Gläubiger'!C$8:C$157,MATCH(C207,'Gläubiger'!B$8:B$157,0)),"")</x:f>
      </x:c>
      <x:c r="E207" s="70"/>
      <x:c r="F207" s="89"/>
      <x:c r="G207" s="70"/>
      <x:c r="H207" s="70"/>
      <x:c r="I207" s="70"/>
      <x:c r="J207" s="83" t="str">
        <x:f>IF(B207="","",TEXT(B207,"MM/YYYY"))</x:f>
      </x:c>
    </x:row>
    <x:row r="208">
      <x:c r="B208" s="99"/>
      <x:c r="C208" s="70"/>
      <x:c r="D208" s="83" t="str">
        <x:f>IFERROR(INDEX('Gläubiger'!C$8:C$157,MATCH(C208,'Gläubiger'!B$8:B$157,0)),"")</x:f>
      </x:c>
      <x:c r="E208" s="70"/>
      <x:c r="F208" s="89"/>
      <x:c r="G208" s="70"/>
      <x:c r="H208" s="70"/>
      <x:c r="I208" s="70"/>
      <x:c r="J208" s="83" t="str">
        <x:f>IF(B208="","",TEXT(B208,"MM/YYYY"))</x:f>
      </x:c>
    </x:row>
    <x:row r="209">
      <x:c r="B209" s="99"/>
      <x:c r="C209" s="70"/>
      <x:c r="D209" s="83" t="str">
        <x:f>IFERROR(INDEX('Gläubiger'!C$8:C$157,MATCH(C209,'Gläubiger'!B$8:B$157,0)),"")</x:f>
      </x:c>
      <x:c r="E209" s="70"/>
      <x:c r="F209" s="89"/>
      <x:c r="G209" s="70"/>
      <x:c r="H209" s="70"/>
      <x:c r="I209" s="70"/>
      <x:c r="J209" s="83" t="str">
        <x:f>IF(B209="","",TEXT(B209,"MM/YYYY"))</x:f>
      </x:c>
    </x:row>
    <x:row r="210">
      <x:c r="B210" s="99"/>
      <x:c r="C210" s="70"/>
      <x:c r="D210" s="83" t="str">
        <x:f>IFERROR(INDEX('Gläubiger'!C$8:C$157,MATCH(C210,'Gläubiger'!B$8:B$157,0)),"")</x:f>
      </x:c>
      <x:c r="E210" s="70"/>
      <x:c r="F210" s="89"/>
      <x:c r="G210" s="70"/>
      <x:c r="H210" s="70"/>
      <x:c r="I210" s="70"/>
      <x:c r="J210" s="83" t="str">
        <x:f>IF(B210="","",TEXT(B210,"MM/YYYY"))</x:f>
      </x:c>
    </x:row>
    <x:row r="211">
      <x:c r="B211" s="99"/>
      <x:c r="C211" s="70"/>
      <x:c r="D211" s="83" t="str">
        <x:f>IFERROR(INDEX('Gläubiger'!C$8:C$157,MATCH(C211,'Gläubiger'!B$8:B$157,0)),"")</x:f>
      </x:c>
      <x:c r="E211" s="70"/>
      <x:c r="F211" s="89"/>
      <x:c r="G211" s="70"/>
      <x:c r="H211" s="70"/>
      <x:c r="I211" s="70"/>
      <x:c r="J211" s="83" t="str">
        <x:f>IF(B211="","",TEXT(B211,"MM/YYYY"))</x:f>
      </x:c>
    </x:row>
    <x:row r="212">
      <x:c r="B212" s="99"/>
      <x:c r="C212" s="70"/>
      <x:c r="D212" s="83" t="str">
        <x:f>IFERROR(INDEX('Gläubiger'!C$8:C$157,MATCH(C212,'Gläubiger'!B$8:B$157,0)),"")</x:f>
      </x:c>
      <x:c r="E212" s="70"/>
      <x:c r="F212" s="89"/>
      <x:c r="G212" s="70"/>
      <x:c r="H212" s="70"/>
      <x:c r="I212" s="70"/>
      <x:c r="J212" s="83" t="str">
        <x:f>IF(B212="","",TEXT(B212,"MM/YYYY"))</x:f>
      </x:c>
    </x:row>
    <x:row r="213">
      <x:c r="B213" s="99"/>
      <x:c r="C213" s="70"/>
      <x:c r="D213" s="83" t="str">
        <x:f>IFERROR(INDEX('Gläubiger'!C$8:C$157,MATCH(C213,'Gläubiger'!B$8:B$157,0)),"")</x:f>
      </x:c>
      <x:c r="E213" s="70"/>
      <x:c r="F213" s="89"/>
      <x:c r="G213" s="70"/>
      <x:c r="H213" s="70"/>
      <x:c r="I213" s="70"/>
      <x:c r="J213" s="83" t="str">
        <x:f>IF(B213="","",TEXT(B213,"MM/YYYY"))</x:f>
      </x:c>
    </x:row>
    <x:row r="214">
      <x:c r="B214" s="99"/>
      <x:c r="C214" s="70"/>
      <x:c r="D214" s="83" t="str">
        <x:f>IFERROR(INDEX('Gläubiger'!C$8:C$157,MATCH(C214,'Gläubiger'!B$8:B$157,0)),"")</x:f>
      </x:c>
      <x:c r="E214" s="70"/>
      <x:c r="F214" s="89"/>
      <x:c r="G214" s="70"/>
      <x:c r="H214" s="70"/>
      <x:c r="I214" s="70"/>
      <x:c r="J214" s="83" t="str">
        <x:f>IF(B214="","",TEXT(B214,"MM/YYYY"))</x:f>
      </x:c>
    </x:row>
    <x:row r="215">
      <x:c r="B215" s="99"/>
      <x:c r="C215" s="70"/>
      <x:c r="D215" s="83" t="str">
        <x:f>IFERROR(INDEX('Gläubiger'!C$8:C$157,MATCH(C215,'Gläubiger'!B$8:B$157,0)),"")</x:f>
      </x:c>
      <x:c r="E215" s="70"/>
      <x:c r="F215" s="89"/>
      <x:c r="G215" s="70"/>
      <x:c r="H215" s="70"/>
      <x:c r="I215" s="70"/>
      <x:c r="J215" s="83" t="str">
        <x:f>IF(B215="","",TEXT(B215,"MM/YYYY"))</x:f>
      </x:c>
    </x:row>
    <x:row r="216">
      <x:c r="B216" s="99"/>
      <x:c r="C216" s="70"/>
      <x:c r="D216" s="83" t="str">
        <x:f>IFERROR(INDEX('Gläubiger'!C$8:C$157,MATCH(C216,'Gläubiger'!B$8:B$157,0)),"")</x:f>
      </x:c>
      <x:c r="E216" s="70"/>
      <x:c r="F216" s="89"/>
      <x:c r="G216" s="70"/>
      <x:c r="H216" s="70"/>
      <x:c r="I216" s="70"/>
      <x:c r="J216" s="83" t="str">
        <x:f>IF(B216="","",TEXT(B216,"MM/YYYY"))</x:f>
      </x:c>
    </x:row>
    <x:row r="217">
      <x:c r="B217" s="99"/>
      <x:c r="C217" s="70"/>
      <x:c r="D217" s="83" t="str">
        <x:f>IFERROR(INDEX('Gläubiger'!C$8:C$157,MATCH(C217,'Gläubiger'!B$8:B$157,0)),"")</x:f>
      </x:c>
      <x:c r="E217" s="70"/>
      <x:c r="F217" s="89"/>
      <x:c r="G217" s="70"/>
      <x:c r="H217" s="70"/>
      <x:c r="I217" s="70"/>
      <x:c r="J217" s="83" t="str">
        <x:f>IF(B217="","",TEXT(B217,"MM/YYYY"))</x:f>
      </x:c>
    </x:row>
    <x:row r="218">
      <x:c r="B218" s="99"/>
      <x:c r="C218" s="70"/>
      <x:c r="D218" s="83" t="str">
        <x:f>IFERROR(INDEX('Gläubiger'!C$8:C$157,MATCH(C218,'Gläubiger'!B$8:B$157,0)),"")</x:f>
      </x:c>
      <x:c r="E218" s="70"/>
      <x:c r="F218" s="89"/>
      <x:c r="G218" s="70"/>
      <x:c r="H218" s="70"/>
      <x:c r="I218" s="70"/>
      <x:c r="J218" s="83" t="str">
        <x:f>IF(B218="","",TEXT(B218,"MM/YYYY"))</x:f>
      </x:c>
    </x:row>
    <x:row r="219">
      <x:c r="B219" s="99"/>
      <x:c r="C219" s="70"/>
      <x:c r="D219" s="83" t="str">
        <x:f>IFERROR(INDEX('Gläubiger'!C$8:C$157,MATCH(C219,'Gläubiger'!B$8:B$157,0)),"")</x:f>
      </x:c>
      <x:c r="E219" s="70"/>
      <x:c r="F219" s="89"/>
      <x:c r="G219" s="70"/>
      <x:c r="H219" s="70"/>
      <x:c r="I219" s="70"/>
      <x:c r="J219" s="83" t="str">
        <x:f>IF(B219="","",TEXT(B219,"MM/YYYY"))</x:f>
      </x:c>
    </x:row>
    <x:row r="220">
      <x:c r="B220" s="99"/>
      <x:c r="C220" s="70"/>
      <x:c r="D220" s="83" t="str">
        <x:f>IFERROR(INDEX('Gläubiger'!C$8:C$157,MATCH(C220,'Gläubiger'!B$8:B$157,0)),"")</x:f>
      </x:c>
      <x:c r="E220" s="70"/>
      <x:c r="F220" s="89"/>
      <x:c r="G220" s="70"/>
      <x:c r="H220" s="70"/>
      <x:c r="I220" s="70"/>
      <x:c r="J220" s="83" t="str">
        <x:f>IF(B220="","",TEXT(B220,"MM/YYYY"))</x:f>
      </x:c>
    </x:row>
    <x:row r="221">
      <x:c r="B221" s="99"/>
      <x:c r="C221" s="70"/>
      <x:c r="D221" s="83" t="str">
        <x:f>IFERROR(INDEX('Gläubiger'!C$8:C$157,MATCH(C221,'Gläubiger'!B$8:B$157,0)),"")</x:f>
      </x:c>
      <x:c r="E221" s="70"/>
      <x:c r="F221" s="89"/>
      <x:c r="G221" s="70"/>
      <x:c r="H221" s="70"/>
      <x:c r="I221" s="70"/>
      <x:c r="J221" s="83" t="str">
        <x:f>IF(B221="","",TEXT(B221,"MM/YYYY"))</x:f>
      </x:c>
    </x:row>
    <x:row r="222">
      <x:c r="B222" s="99"/>
      <x:c r="C222" s="70"/>
      <x:c r="D222" s="83" t="str">
        <x:f>IFERROR(INDEX('Gläubiger'!C$8:C$157,MATCH(C222,'Gläubiger'!B$8:B$157,0)),"")</x:f>
      </x:c>
      <x:c r="E222" s="70"/>
      <x:c r="F222" s="89"/>
      <x:c r="G222" s="70"/>
      <x:c r="H222" s="70"/>
      <x:c r="I222" s="70"/>
      <x:c r="J222" s="83" t="str">
        <x:f>IF(B222="","",TEXT(B222,"MM/YYYY"))</x:f>
      </x:c>
    </x:row>
    <x:row r="223">
      <x:c r="B223" s="99"/>
      <x:c r="C223" s="70"/>
      <x:c r="D223" s="83" t="str">
        <x:f>IFERROR(INDEX('Gläubiger'!C$8:C$157,MATCH(C223,'Gläubiger'!B$8:B$157,0)),"")</x:f>
      </x:c>
      <x:c r="E223" s="70"/>
      <x:c r="F223" s="89"/>
      <x:c r="G223" s="70"/>
      <x:c r="H223" s="70"/>
      <x:c r="I223" s="70"/>
      <x:c r="J223" s="83" t="str">
        <x:f>IF(B223="","",TEXT(B223,"MM/YYYY"))</x:f>
      </x:c>
    </x:row>
    <x:row r="224">
      <x:c r="B224" s="99"/>
      <x:c r="C224" s="70"/>
      <x:c r="D224" s="83" t="str">
        <x:f>IFERROR(INDEX('Gläubiger'!C$8:C$157,MATCH(C224,'Gläubiger'!B$8:B$157,0)),"")</x:f>
      </x:c>
      <x:c r="E224" s="70"/>
      <x:c r="F224" s="89"/>
      <x:c r="G224" s="70"/>
      <x:c r="H224" s="70"/>
      <x:c r="I224" s="70"/>
      <x:c r="J224" s="83" t="str">
        <x:f>IF(B224="","",TEXT(B224,"MM/YYYY"))</x:f>
      </x:c>
    </x:row>
    <x:row r="225">
      <x:c r="B225" s="99"/>
      <x:c r="C225" s="70"/>
      <x:c r="D225" s="83" t="str">
        <x:f>IFERROR(INDEX('Gläubiger'!C$8:C$157,MATCH(C225,'Gläubiger'!B$8:B$157,0)),"")</x:f>
      </x:c>
      <x:c r="E225" s="70"/>
      <x:c r="F225" s="89"/>
      <x:c r="G225" s="70"/>
      <x:c r="H225" s="70"/>
      <x:c r="I225" s="70"/>
      <x:c r="J225" s="83" t="str">
        <x:f>IF(B225="","",TEXT(B225,"MM/YYYY"))</x:f>
      </x:c>
    </x:row>
    <x:row r="226">
      <x:c r="B226" s="99"/>
      <x:c r="C226" s="70"/>
      <x:c r="D226" s="83" t="str">
        <x:f>IFERROR(INDEX('Gläubiger'!C$8:C$157,MATCH(C226,'Gläubiger'!B$8:B$157,0)),"")</x:f>
      </x:c>
      <x:c r="E226" s="70"/>
      <x:c r="F226" s="89"/>
      <x:c r="G226" s="70"/>
      <x:c r="H226" s="70"/>
      <x:c r="I226" s="70"/>
      <x:c r="J226" s="83" t="str">
        <x:f>IF(B226="","",TEXT(B226,"MM/YYYY"))</x:f>
      </x:c>
    </x:row>
    <x:row r="227">
      <x:c r="B227" s="99"/>
      <x:c r="C227" s="70"/>
      <x:c r="D227" s="83" t="str">
        <x:f>IFERROR(INDEX('Gläubiger'!C$8:C$157,MATCH(C227,'Gläubiger'!B$8:B$157,0)),"")</x:f>
      </x:c>
      <x:c r="E227" s="70"/>
      <x:c r="F227" s="89"/>
      <x:c r="G227" s="70"/>
      <x:c r="H227" s="70"/>
      <x:c r="I227" s="70"/>
      <x:c r="J227" s="83" t="str">
        <x:f>IF(B227="","",TEXT(B227,"MM/YYYY"))</x:f>
      </x:c>
    </x:row>
    <x:row r="228">
      <x:c r="B228" s="99"/>
      <x:c r="C228" s="70"/>
      <x:c r="D228" s="83" t="str">
        <x:f>IFERROR(INDEX('Gläubiger'!C$8:C$157,MATCH(C228,'Gläubiger'!B$8:B$157,0)),"")</x:f>
      </x:c>
      <x:c r="E228" s="70"/>
      <x:c r="F228" s="89"/>
      <x:c r="G228" s="70"/>
      <x:c r="H228" s="70"/>
      <x:c r="I228" s="70"/>
      <x:c r="J228" s="83" t="str">
        <x:f>IF(B228="","",TEXT(B228,"MM/YYYY"))</x:f>
      </x:c>
    </x:row>
    <x:row r="229">
      <x:c r="B229" s="99"/>
      <x:c r="C229" s="70"/>
      <x:c r="D229" s="83" t="str">
        <x:f>IFERROR(INDEX('Gläubiger'!C$8:C$157,MATCH(C229,'Gläubiger'!B$8:B$157,0)),"")</x:f>
      </x:c>
      <x:c r="E229" s="70"/>
      <x:c r="F229" s="89"/>
      <x:c r="G229" s="70"/>
      <x:c r="H229" s="70"/>
      <x:c r="I229" s="70"/>
      <x:c r="J229" s="83" t="str">
        <x:f>IF(B229="","",TEXT(B229,"MM/YYYY"))</x:f>
      </x:c>
    </x:row>
    <x:row r="230">
      <x:c r="B230" s="99"/>
      <x:c r="C230" s="70"/>
      <x:c r="D230" s="83" t="str">
        <x:f>IFERROR(INDEX('Gläubiger'!C$8:C$157,MATCH(C230,'Gläubiger'!B$8:B$157,0)),"")</x:f>
      </x:c>
      <x:c r="E230" s="70"/>
      <x:c r="F230" s="89"/>
      <x:c r="G230" s="70"/>
      <x:c r="H230" s="70"/>
      <x:c r="I230" s="70"/>
      <x:c r="J230" s="83" t="str">
        <x:f>IF(B230="","",TEXT(B230,"MM/YYYY"))</x:f>
      </x:c>
    </x:row>
    <x:row r="231">
      <x:c r="B231" s="99"/>
      <x:c r="C231" s="70"/>
      <x:c r="D231" s="83" t="str">
        <x:f>IFERROR(INDEX('Gläubiger'!C$8:C$157,MATCH(C231,'Gläubiger'!B$8:B$157,0)),"")</x:f>
      </x:c>
      <x:c r="E231" s="70"/>
      <x:c r="F231" s="89"/>
      <x:c r="G231" s="70"/>
      <x:c r="H231" s="70"/>
      <x:c r="I231" s="70"/>
      <x:c r="J231" s="83" t="str">
        <x:f>IF(B231="","",TEXT(B231,"MM/YYYY"))</x:f>
      </x:c>
    </x:row>
    <x:row r="232">
      <x:c r="B232" s="99"/>
      <x:c r="C232" s="70"/>
      <x:c r="D232" s="83" t="str">
        <x:f>IFERROR(INDEX('Gläubiger'!C$8:C$157,MATCH(C232,'Gläubiger'!B$8:B$157,0)),"")</x:f>
      </x:c>
      <x:c r="E232" s="70"/>
      <x:c r="F232" s="89"/>
      <x:c r="G232" s="70"/>
      <x:c r="H232" s="70"/>
      <x:c r="I232" s="70"/>
      <x:c r="J232" s="83" t="str">
        <x:f>IF(B232="","",TEXT(B232,"MM/YYYY"))</x:f>
      </x:c>
    </x:row>
    <x:row r="233">
      <x:c r="B233" s="99"/>
      <x:c r="C233" s="70"/>
      <x:c r="D233" s="83" t="str">
        <x:f>IFERROR(INDEX('Gläubiger'!C$8:C$157,MATCH(C233,'Gläubiger'!B$8:B$157,0)),"")</x:f>
      </x:c>
      <x:c r="E233" s="70"/>
      <x:c r="F233" s="89"/>
      <x:c r="G233" s="70"/>
      <x:c r="H233" s="70"/>
      <x:c r="I233" s="70"/>
      <x:c r="J233" s="83" t="str">
        <x:f>IF(B233="","",TEXT(B233,"MM/YYYY"))</x:f>
      </x:c>
    </x:row>
    <x:row r="234">
      <x:c r="B234" s="99"/>
      <x:c r="C234" s="70"/>
      <x:c r="D234" s="83" t="str">
        <x:f>IFERROR(INDEX('Gläubiger'!C$8:C$157,MATCH(C234,'Gläubiger'!B$8:B$157,0)),"")</x:f>
      </x:c>
      <x:c r="E234" s="70"/>
      <x:c r="F234" s="89"/>
      <x:c r="G234" s="70"/>
      <x:c r="H234" s="70"/>
      <x:c r="I234" s="70"/>
      <x:c r="J234" s="83" t="str">
        <x:f>IF(B234="","",TEXT(B234,"MM/YYYY"))</x:f>
      </x:c>
    </x:row>
    <x:row r="235">
      <x:c r="B235" s="99"/>
      <x:c r="C235" s="70"/>
      <x:c r="D235" s="83" t="str">
        <x:f>IFERROR(INDEX('Gläubiger'!C$8:C$157,MATCH(C235,'Gläubiger'!B$8:B$157,0)),"")</x:f>
      </x:c>
      <x:c r="E235" s="70"/>
      <x:c r="F235" s="89"/>
      <x:c r="G235" s="70"/>
      <x:c r="H235" s="70"/>
      <x:c r="I235" s="70"/>
      <x:c r="J235" s="83" t="str">
        <x:f>IF(B235="","",TEXT(B235,"MM/YYYY"))</x:f>
      </x:c>
    </x:row>
    <x:row r="236">
      <x:c r="B236" s="99"/>
      <x:c r="C236" s="70"/>
      <x:c r="D236" s="83" t="str">
        <x:f>IFERROR(INDEX('Gläubiger'!C$8:C$157,MATCH(C236,'Gläubiger'!B$8:B$157,0)),"")</x:f>
      </x:c>
      <x:c r="E236" s="70"/>
      <x:c r="F236" s="89"/>
      <x:c r="G236" s="70"/>
      <x:c r="H236" s="70"/>
      <x:c r="I236" s="70"/>
      <x:c r="J236" s="83" t="str">
        <x:f>IF(B236="","",TEXT(B236,"MM/YYYY"))</x:f>
      </x:c>
    </x:row>
    <x:row r="237">
      <x:c r="B237" s="99"/>
      <x:c r="C237" s="70"/>
      <x:c r="D237" s="83" t="str">
        <x:f>IFERROR(INDEX('Gläubiger'!C$8:C$157,MATCH(C237,'Gläubiger'!B$8:B$157,0)),"")</x:f>
      </x:c>
      <x:c r="E237" s="70"/>
      <x:c r="F237" s="89"/>
      <x:c r="G237" s="70"/>
      <x:c r="H237" s="70"/>
      <x:c r="I237" s="70"/>
      <x:c r="J237" s="83" t="str">
        <x:f>IF(B237="","",TEXT(B237,"MM/YYYY"))</x:f>
      </x:c>
    </x:row>
    <x:row r="238">
      <x:c r="B238" s="99"/>
      <x:c r="C238" s="70"/>
      <x:c r="D238" s="83" t="str">
        <x:f>IFERROR(INDEX('Gläubiger'!C$8:C$157,MATCH(C238,'Gläubiger'!B$8:B$157,0)),"")</x:f>
      </x:c>
      <x:c r="E238" s="70"/>
      <x:c r="F238" s="89"/>
      <x:c r="G238" s="70"/>
      <x:c r="H238" s="70"/>
      <x:c r="I238" s="70"/>
      <x:c r="J238" s="83" t="str">
        <x:f>IF(B238="","",TEXT(B238,"MM/YYYY"))</x:f>
      </x:c>
    </x:row>
    <x:row r="239">
      <x:c r="B239" s="99"/>
      <x:c r="C239" s="70"/>
      <x:c r="D239" s="83" t="str">
        <x:f>IFERROR(INDEX('Gläubiger'!C$8:C$157,MATCH(C239,'Gläubiger'!B$8:B$157,0)),"")</x:f>
      </x:c>
      <x:c r="E239" s="70"/>
      <x:c r="F239" s="89"/>
      <x:c r="G239" s="70"/>
      <x:c r="H239" s="70"/>
      <x:c r="I239" s="70"/>
      <x:c r="J239" s="83" t="str">
        <x:f>IF(B239="","",TEXT(B239,"MM/YYYY"))</x:f>
      </x:c>
    </x:row>
    <x:row r="240">
      <x:c r="B240" s="99"/>
      <x:c r="C240" s="70"/>
      <x:c r="D240" s="83" t="str">
        <x:f>IFERROR(INDEX('Gläubiger'!C$8:C$157,MATCH(C240,'Gläubiger'!B$8:B$157,0)),"")</x:f>
      </x:c>
      <x:c r="E240" s="70"/>
      <x:c r="F240" s="89"/>
      <x:c r="G240" s="70"/>
      <x:c r="H240" s="70"/>
      <x:c r="I240" s="70"/>
      <x:c r="J240" s="83" t="str">
        <x:f>IF(B240="","",TEXT(B240,"MM/YYYY"))</x:f>
      </x:c>
    </x:row>
    <x:row r="241">
      <x:c r="B241" s="99"/>
      <x:c r="C241" s="70"/>
      <x:c r="D241" s="83" t="str">
        <x:f>IFERROR(INDEX('Gläubiger'!C$8:C$157,MATCH(C241,'Gläubiger'!B$8:B$157,0)),"")</x:f>
      </x:c>
      <x:c r="E241" s="70"/>
      <x:c r="F241" s="89"/>
      <x:c r="G241" s="70"/>
      <x:c r="H241" s="70"/>
      <x:c r="I241" s="70"/>
      <x:c r="J241" s="83" t="str">
        <x:f>IF(B241="","",TEXT(B241,"MM/YYYY"))</x:f>
      </x:c>
    </x:row>
    <x:row r="242">
      <x:c r="B242" s="99"/>
      <x:c r="C242" s="70"/>
      <x:c r="D242" s="83" t="str">
        <x:f>IFERROR(INDEX('Gläubiger'!C$8:C$157,MATCH(C242,'Gläubiger'!B$8:B$157,0)),"")</x:f>
      </x:c>
      <x:c r="E242" s="70"/>
      <x:c r="F242" s="89"/>
      <x:c r="G242" s="70"/>
      <x:c r="H242" s="70"/>
      <x:c r="I242" s="70"/>
      <x:c r="J242" s="83" t="str">
        <x:f>IF(B242="","",TEXT(B242,"MM/YYYY"))</x:f>
      </x:c>
    </x:row>
    <x:row r="243">
      <x:c r="B243" s="99"/>
      <x:c r="C243" s="70"/>
      <x:c r="D243" s="83" t="str">
        <x:f>IFERROR(INDEX('Gläubiger'!C$8:C$157,MATCH(C243,'Gläubiger'!B$8:B$157,0)),"")</x:f>
      </x:c>
      <x:c r="E243" s="70"/>
      <x:c r="F243" s="89"/>
      <x:c r="G243" s="70"/>
      <x:c r="H243" s="70"/>
      <x:c r="I243" s="70"/>
      <x:c r="J243" s="83" t="str">
        <x:f>IF(B243="","",TEXT(B243,"MM/YYYY"))</x:f>
      </x:c>
    </x:row>
    <x:row r="244">
      <x:c r="B244" s="99"/>
      <x:c r="C244" s="70"/>
      <x:c r="D244" s="83" t="str">
        <x:f>IFERROR(INDEX('Gläubiger'!C$8:C$157,MATCH(C244,'Gläubiger'!B$8:B$157,0)),"")</x:f>
      </x:c>
      <x:c r="E244" s="70"/>
      <x:c r="F244" s="89"/>
      <x:c r="G244" s="70"/>
      <x:c r="H244" s="70"/>
      <x:c r="I244" s="70"/>
      <x:c r="J244" s="83" t="str">
        <x:f>IF(B244="","",TEXT(B244,"MM/YYYY"))</x:f>
      </x:c>
    </x:row>
    <x:row r="245">
      <x:c r="B245" s="99"/>
      <x:c r="C245" s="70"/>
      <x:c r="D245" s="83" t="str">
        <x:f>IFERROR(INDEX('Gläubiger'!C$8:C$157,MATCH(C245,'Gläubiger'!B$8:B$157,0)),"")</x:f>
      </x:c>
      <x:c r="E245" s="70"/>
      <x:c r="F245" s="89"/>
      <x:c r="G245" s="70"/>
      <x:c r="H245" s="70"/>
      <x:c r="I245" s="70"/>
      <x:c r="J245" s="83" t="str">
        <x:f>IF(B245="","",TEXT(B245,"MM/YYYY"))</x:f>
      </x:c>
    </x:row>
    <x:row r="246">
      <x:c r="B246" s="99"/>
      <x:c r="C246" s="70"/>
      <x:c r="D246" s="83" t="str">
        <x:f>IFERROR(INDEX('Gläubiger'!C$8:C$157,MATCH(C246,'Gläubiger'!B$8:B$157,0)),"")</x:f>
      </x:c>
      <x:c r="E246" s="70"/>
      <x:c r="F246" s="89"/>
      <x:c r="G246" s="70"/>
      <x:c r="H246" s="70"/>
      <x:c r="I246" s="70"/>
      <x:c r="J246" s="83" t="str">
        <x:f>IF(B246="","",TEXT(B246,"MM/YYYY"))</x:f>
      </x:c>
    </x:row>
    <x:row r="247">
      <x:c r="B247" s="99"/>
      <x:c r="C247" s="70"/>
      <x:c r="D247" s="83" t="str">
        <x:f>IFERROR(INDEX('Gläubiger'!C$8:C$157,MATCH(C247,'Gläubiger'!B$8:B$157,0)),"")</x:f>
      </x:c>
      <x:c r="E247" s="70"/>
      <x:c r="F247" s="89"/>
      <x:c r="G247" s="70"/>
      <x:c r="H247" s="70"/>
      <x:c r="I247" s="70"/>
      <x:c r="J247" s="83" t="str">
        <x:f>IF(B247="","",TEXT(B247,"MM/YYYY"))</x:f>
      </x:c>
    </x:row>
    <x:row r="248">
      <x:c r="B248" s="99"/>
      <x:c r="C248" s="70"/>
      <x:c r="D248" s="83" t="str">
        <x:f>IFERROR(INDEX('Gläubiger'!C$8:C$157,MATCH(C248,'Gläubiger'!B$8:B$157,0)),"")</x:f>
      </x:c>
      <x:c r="E248" s="70"/>
      <x:c r="F248" s="89"/>
      <x:c r="G248" s="70"/>
      <x:c r="H248" s="70"/>
      <x:c r="I248" s="70"/>
      <x:c r="J248" s="83" t="str">
        <x:f>IF(B248="","",TEXT(B248,"MM/YYYY"))</x:f>
      </x:c>
    </x:row>
    <x:row r="249">
      <x:c r="B249" s="99"/>
      <x:c r="C249" s="70"/>
      <x:c r="D249" s="83" t="str">
        <x:f>IFERROR(INDEX('Gläubiger'!C$8:C$157,MATCH(C249,'Gläubiger'!B$8:B$157,0)),"")</x:f>
      </x:c>
      <x:c r="E249" s="70"/>
      <x:c r="F249" s="89"/>
      <x:c r="G249" s="70"/>
      <x:c r="H249" s="70"/>
      <x:c r="I249" s="70"/>
      <x:c r="J249" s="83" t="str">
        <x:f>IF(B249="","",TEXT(B249,"MM/YYYY"))</x:f>
      </x:c>
    </x:row>
    <x:row r="250">
      <x:c r="B250" s="99"/>
      <x:c r="C250" s="70"/>
      <x:c r="D250" s="83" t="str">
        <x:f>IFERROR(INDEX('Gläubiger'!C$8:C$157,MATCH(C250,'Gläubiger'!B$8:B$157,0)),"")</x:f>
      </x:c>
      <x:c r="E250" s="70"/>
      <x:c r="F250" s="89"/>
      <x:c r="G250" s="70"/>
      <x:c r="H250" s="70"/>
      <x:c r="I250" s="70"/>
      <x:c r="J250" s="83" t="str">
        <x:f>IF(B250="","",TEXT(B250,"MM/YYYY"))</x:f>
      </x:c>
    </x:row>
    <x:row r="251">
      <x:c r="B251" s="99"/>
      <x:c r="C251" s="70"/>
      <x:c r="D251" s="83" t="str">
        <x:f>IFERROR(INDEX('Gläubiger'!C$8:C$157,MATCH(C251,'Gläubiger'!B$8:B$157,0)),"")</x:f>
      </x:c>
      <x:c r="E251" s="70"/>
      <x:c r="F251" s="89"/>
      <x:c r="G251" s="70"/>
      <x:c r="H251" s="70"/>
      <x:c r="I251" s="70"/>
      <x:c r="J251" s="83" t="str">
        <x:f>IF(B251="","",TEXT(B251,"MM/YYYY"))</x:f>
      </x:c>
    </x:row>
    <x:row r="252">
      <x:c r="B252" s="99"/>
      <x:c r="C252" s="70"/>
      <x:c r="D252" s="83" t="str">
        <x:f>IFERROR(INDEX('Gläubiger'!C$8:C$157,MATCH(C252,'Gläubiger'!B$8:B$157,0)),"")</x:f>
      </x:c>
      <x:c r="E252" s="70"/>
      <x:c r="F252" s="89"/>
      <x:c r="G252" s="70"/>
      <x:c r="H252" s="70"/>
      <x:c r="I252" s="70"/>
      <x:c r="J252" s="83" t="str">
        <x:f>IF(B252="","",TEXT(B252,"MM/YYYY"))</x:f>
      </x:c>
    </x:row>
    <x:row r="253">
      <x:c r="B253" s="99"/>
      <x:c r="C253" s="70"/>
      <x:c r="D253" s="83" t="str">
        <x:f>IFERROR(INDEX('Gläubiger'!C$8:C$157,MATCH(C253,'Gläubiger'!B$8:B$157,0)),"")</x:f>
      </x:c>
      <x:c r="E253" s="70"/>
      <x:c r="F253" s="89"/>
      <x:c r="G253" s="70"/>
      <x:c r="H253" s="70"/>
      <x:c r="I253" s="70"/>
      <x:c r="J253" s="83" t="str">
        <x:f>IF(B253="","",TEXT(B253,"MM/YYYY"))</x:f>
      </x:c>
    </x:row>
    <x:row r="254">
      <x:c r="B254" s="99"/>
      <x:c r="C254" s="70"/>
      <x:c r="D254" s="83" t="str">
        <x:f>IFERROR(INDEX('Gläubiger'!C$8:C$157,MATCH(C254,'Gläubiger'!B$8:B$157,0)),"")</x:f>
      </x:c>
      <x:c r="E254" s="70"/>
      <x:c r="F254" s="89"/>
      <x:c r="G254" s="70"/>
      <x:c r="H254" s="70"/>
      <x:c r="I254" s="70"/>
      <x:c r="J254" s="83" t="str">
        <x:f>IF(B254="","",TEXT(B254,"MM/YYYY"))</x:f>
      </x:c>
    </x:row>
    <x:row r="255">
      <x:c r="B255" s="99"/>
      <x:c r="C255" s="70"/>
      <x:c r="D255" s="83" t="str">
        <x:f>IFERROR(INDEX('Gläubiger'!C$8:C$157,MATCH(C255,'Gläubiger'!B$8:B$157,0)),"")</x:f>
      </x:c>
      <x:c r="E255" s="70"/>
      <x:c r="F255" s="89"/>
      <x:c r="G255" s="70"/>
      <x:c r="H255" s="70"/>
      <x:c r="I255" s="70"/>
      <x:c r="J255" s="83" t="str">
        <x:f>IF(B255="","",TEXT(B255,"MM/YYYY"))</x:f>
      </x:c>
    </x:row>
    <x:row r="256">
      <x:c r="B256" s="99"/>
      <x:c r="C256" s="70"/>
      <x:c r="D256" s="83" t="str">
        <x:f>IFERROR(INDEX('Gläubiger'!C$8:C$157,MATCH(C256,'Gläubiger'!B$8:B$157,0)),"")</x:f>
      </x:c>
      <x:c r="E256" s="70"/>
      <x:c r="F256" s="89"/>
      <x:c r="G256" s="70"/>
      <x:c r="H256" s="70"/>
      <x:c r="I256" s="70"/>
      <x:c r="J256" s="83" t="str">
        <x:f>IF(B256="","",TEXT(B256,"MM/YYYY"))</x:f>
      </x:c>
    </x:row>
    <x:row r="257">
      <x:c r="B257" s="99"/>
      <x:c r="C257" s="70"/>
      <x:c r="D257" s="83" t="str">
        <x:f>IFERROR(INDEX('Gläubiger'!C$8:C$157,MATCH(C257,'Gläubiger'!B$8:B$157,0)),"")</x:f>
      </x:c>
      <x:c r="E257" s="70"/>
      <x:c r="F257" s="89"/>
      <x:c r="G257" s="70"/>
      <x:c r="H257" s="70"/>
      <x:c r="I257" s="70"/>
      <x:c r="J257" s="83" t="str">
        <x:f>IF(B257="","",TEXT(B257,"MM/YYYY"))</x:f>
      </x:c>
    </x:row>
    <x:row r="258">
      <x:c r="B258" s="99"/>
      <x:c r="C258" s="70"/>
      <x:c r="D258" s="83" t="str">
        <x:f>IFERROR(INDEX('Gläubiger'!C$8:C$157,MATCH(C258,'Gläubiger'!B$8:B$157,0)),"")</x:f>
      </x:c>
      <x:c r="E258" s="70"/>
      <x:c r="F258" s="89"/>
      <x:c r="G258" s="70"/>
      <x:c r="H258" s="70"/>
      <x:c r="I258" s="70"/>
      <x:c r="J258" s="83" t="str">
        <x:f>IF(B258="","",TEXT(B258,"MM/YYYY"))</x:f>
      </x:c>
    </x:row>
    <x:row r="259">
      <x:c r="B259" s="99"/>
      <x:c r="C259" s="70"/>
      <x:c r="D259" s="83" t="str">
        <x:f>IFERROR(INDEX('Gläubiger'!C$8:C$157,MATCH(C259,'Gläubiger'!B$8:B$157,0)),"")</x:f>
      </x:c>
      <x:c r="E259" s="70"/>
      <x:c r="F259" s="89"/>
      <x:c r="G259" s="70"/>
      <x:c r="H259" s="70"/>
      <x:c r="I259" s="70"/>
      <x:c r="J259" s="83" t="str">
        <x:f>IF(B259="","",TEXT(B259,"MM/YYYY"))</x:f>
      </x:c>
    </x:row>
    <x:row r="260">
      <x:c r="B260" s="99"/>
      <x:c r="C260" s="70"/>
      <x:c r="D260" s="83" t="str">
        <x:f>IFERROR(INDEX('Gläubiger'!C$8:C$157,MATCH(C260,'Gläubiger'!B$8:B$157,0)),"")</x:f>
      </x:c>
      <x:c r="E260" s="70"/>
      <x:c r="F260" s="89"/>
      <x:c r="G260" s="70"/>
      <x:c r="H260" s="70"/>
      <x:c r="I260" s="70"/>
      <x:c r="J260" s="83" t="str">
        <x:f>IF(B260="","",TEXT(B260,"MM/YYYY"))</x:f>
      </x:c>
    </x:row>
    <x:row r="261">
      <x:c r="B261" s="99"/>
      <x:c r="C261" s="70"/>
      <x:c r="D261" s="83" t="str">
        <x:f>IFERROR(INDEX('Gläubiger'!C$8:C$157,MATCH(C261,'Gläubiger'!B$8:B$157,0)),"")</x:f>
      </x:c>
      <x:c r="E261" s="70"/>
      <x:c r="F261" s="89"/>
      <x:c r="G261" s="70"/>
      <x:c r="H261" s="70"/>
      <x:c r="I261" s="70"/>
      <x:c r="J261" s="83" t="str">
        <x:f>IF(B261="","",TEXT(B261,"MM/YYYY"))</x:f>
      </x:c>
    </x:row>
    <x:row r="262">
      <x:c r="B262" s="99"/>
      <x:c r="C262" s="70"/>
      <x:c r="D262" s="83" t="str">
        <x:f>IFERROR(INDEX('Gläubiger'!C$8:C$157,MATCH(C262,'Gläubiger'!B$8:B$157,0)),"")</x:f>
      </x:c>
      <x:c r="E262" s="70"/>
      <x:c r="F262" s="89"/>
      <x:c r="G262" s="70"/>
      <x:c r="H262" s="70"/>
      <x:c r="I262" s="70"/>
      <x:c r="J262" s="83" t="str">
        <x:f>IF(B262="","",TEXT(B262,"MM/YYYY"))</x:f>
      </x:c>
    </x:row>
    <x:row r="263">
      <x:c r="B263" s="99"/>
      <x:c r="C263" s="70"/>
      <x:c r="D263" s="83" t="str">
        <x:f>IFERROR(INDEX('Gläubiger'!C$8:C$157,MATCH(C263,'Gläubiger'!B$8:B$157,0)),"")</x:f>
      </x:c>
      <x:c r="E263" s="70"/>
      <x:c r="F263" s="89"/>
      <x:c r="G263" s="70"/>
      <x:c r="H263" s="70"/>
      <x:c r="I263" s="70"/>
      <x:c r="J263" s="83" t="str">
        <x:f>IF(B263="","",TEXT(B263,"MM/YYYY"))</x:f>
      </x:c>
    </x:row>
    <x:row r="264">
      <x:c r="B264" s="99"/>
      <x:c r="C264" s="70"/>
      <x:c r="D264" s="83" t="str">
        <x:f>IFERROR(INDEX('Gläubiger'!C$8:C$157,MATCH(C264,'Gläubiger'!B$8:B$157,0)),"")</x:f>
      </x:c>
      <x:c r="E264" s="70"/>
      <x:c r="F264" s="89"/>
      <x:c r="G264" s="70"/>
      <x:c r="H264" s="70"/>
      <x:c r="I264" s="70"/>
      <x:c r="J264" s="83" t="str">
        <x:f>IF(B264="","",TEXT(B264,"MM/YYYY"))</x:f>
      </x:c>
    </x:row>
    <x:row r="265">
      <x:c r="B265" s="99"/>
      <x:c r="C265" s="70"/>
      <x:c r="D265" s="83" t="str">
        <x:f>IFERROR(INDEX('Gläubiger'!C$8:C$157,MATCH(C265,'Gläubiger'!B$8:B$157,0)),"")</x:f>
      </x:c>
      <x:c r="E265" s="70"/>
      <x:c r="F265" s="89"/>
      <x:c r="G265" s="70"/>
      <x:c r="H265" s="70"/>
      <x:c r="I265" s="70"/>
      <x:c r="J265" s="83" t="str">
        <x:f>IF(B265="","",TEXT(B265,"MM/YYYY"))</x:f>
      </x:c>
    </x:row>
    <x:row r="266">
      <x:c r="B266" s="99"/>
      <x:c r="C266" s="70"/>
      <x:c r="D266" s="83" t="str">
        <x:f>IFERROR(INDEX('Gläubiger'!C$8:C$157,MATCH(C266,'Gläubiger'!B$8:B$157,0)),"")</x:f>
      </x:c>
      <x:c r="E266" s="70"/>
      <x:c r="F266" s="89"/>
      <x:c r="G266" s="70"/>
      <x:c r="H266" s="70"/>
      <x:c r="I266" s="70"/>
      <x:c r="J266" s="83" t="str">
        <x:f>IF(B266="","",TEXT(B266,"MM/YYYY"))</x:f>
      </x:c>
    </x:row>
    <x:row r="267">
      <x:c r="B267" s="99"/>
      <x:c r="C267" s="70"/>
      <x:c r="D267" s="83" t="str">
        <x:f>IFERROR(INDEX('Gläubiger'!C$8:C$157,MATCH(C267,'Gläubiger'!B$8:B$157,0)),"")</x:f>
      </x:c>
      <x:c r="E267" s="70"/>
      <x:c r="F267" s="89"/>
      <x:c r="G267" s="70"/>
      <x:c r="H267" s="70"/>
      <x:c r="I267" s="70"/>
      <x:c r="J267" s="83" t="str">
        <x:f>IF(B267="","",TEXT(B267,"MM/YYYY"))</x:f>
      </x:c>
    </x:row>
    <x:row r="268">
      <x:c r="B268" s="99"/>
      <x:c r="C268" s="70"/>
      <x:c r="D268" s="83" t="str">
        <x:f>IFERROR(INDEX('Gläubiger'!C$8:C$157,MATCH(C268,'Gläubiger'!B$8:B$157,0)),"")</x:f>
      </x:c>
      <x:c r="E268" s="70"/>
      <x:c r="F268" s="89"/>
      <x:c r="G268" s="70"/>
      <x:c r="H268" s="70"/>
      <x:c r="I268" s="70"/>
      <x:c r="J268" s="83" t="str">
        <x:f>IF(B268="","",TEXT(B268,"MM/YYYY"))</x:f>
      </x:c>
    </x:row>
    <x:row r="269">
      <x:c r="B269" s="99"/>
      <x:c r="C269" s="70"/>
      <x:c r="D269" s="83" t="str">
        <x:f>IFERROR(INDEX('Gläubiger'!C$8:C$157,MATCH(C269,'Gläubiger'!B$8:B$157,0)),"")</x:f>
      </x:c>
      <x:c r="E269" s="70"/>
      <x:c r="F269" s="89"/>
      <x:c r="G269" s="70"/>
      <x:c r="H269" s="70"/>
      <x:c r="I269" s="70"/>
      <x:c r="J269" s="83" t="str">
        <x:f>IF(B269="","",TEXT(B269,"MM/YYYY"))</x:f>
      </x:c>
    </x:row>
    <x:row r="270">
      <x:c r="B270" s="99"/>
      <x:c r="C270" s="70"/>
      <x:c r="D270" s="83" t="str">
        <x:f>IFERROR(INDEX('Gläubiger'!C$8:C$157,MATCH(C270,'Gläubiger'!B$8:B$157,0)),"")</x:f>
      </x:c>
      <x:c r="E270" s="70"/>
      <x:c r="F270" s="89"/>
      <x:c r="G270" s="70"/>
      <x:c r="H270" s="70"/>
      <x:c r="I270" s="70"/>
      <x:c r="J270" s="83" t="str">
        <x:f>IF(B270="","",TEXT(B270,"MM/YYYY"))</x:f>
      </x:c>
    </x:row>
    <x:row r="271">
      <x:c r="B271" s="99"/>
      <x:c r="C271" s="70"/>
      <x:c r="D271" s="83" t="str">
        <x:f>IFERROR(INDEX('Gläubiger'!C$8:C$157,MATCH(C271,'Gläubiger'!B$8:B$157,0)),"")</x:f>
      </x:c>
      <x:c r="E271" s="70"/>
      <x:c r="F271" s="89"/>
      <x:c r="G271" s="70"/>
      <x:c r="H271" s="70"/>
      <x:c r="I271" s="70"/>
      <x:c r="J271" s="83" t="str">
        <x:f>IF(B271="","",TEXT(B271,"MM/YYYY"))</x:f>
      </x:c>
    </x:row>
    <x:row r="272">
      <x:c r="B272" s="99"/>
      <x:c r="C272" s="70"/>
      <x:c r="D272" s="83" t="str">
        <x:f>IFERROR(INDEX('Gläubiger'!C$8:C$157,MATCH(C272,'Gläubiger'!B$8:B$157,0)),"")</x:f>
      </x:c>
      <x:c r="E272" s="70"/>
      <x:c r="F272" s="89"/>
      <x:c r="G272" s="70"/>
      <x:c r="H272" s="70"/>
      <x:c r="I272" s="70"/>
      <x:c r="J272" s="83" t="str">
        <x:f>IF(B272="","",TEXT(B272,"MM/YYYY"))</x:f>
      </x:c>
    </x:row>
    <x:row r="273">
      <x:c r="B273" s="99"/>
      <x:c r="C273" s="70"/>
      <x:c r="D273" s="83" t="str">
        <x:f>IFERROR(INDEX('Gläubiger'!C$8:C$157,MATCH(C273,'Gläubiger'!B$8:B$157,0)),"")</x:f>
      </x:c>
      <x:c r="E273" s="70"/>
      <x:c r="F273" s="89"/>
      <x:c r="G273" s="70"/>
      <x:c r="H273" s="70"/>
      <x:c r="I273" s="70"/>
      <x:c r="J273" s="83" t="str">
        <x:f>IF(B273="","",TEXT(B273,"MM/YYYY"))</x:f>
      </x:c>
    </x:row>
    <x:row r="274">
      <x:c r="B274" s="99"/>
      <x:c r="C274" s="70"/>
      <x:c r="D274" s="83" t="str">
        <x:f>IFERROR(INDEX('Gläubiger'!C$8:C$157,MATCH(C274,'Gläubiger'!B$8:B$157,0)),"")</x:f>
      </x:c>
      <x:c r="E274" s="70"/>
      <x:c r="F274" s="89"/>
      <x:c r="G274" s="70"/>
      <x:c r="H274" s="70"/>
      <x:c r="I274" s="70"/>
      <x:c r="J274" s="83" t="str">
        <x:f>IF(B274="","",TEXT(B274,"MM/YYYY"))</x:f>
      </x:c>
    </x:row>
    <x:row r="275">
      <x:c r="B275" s="99"/>
      <x:c r="C275" s="70"/>
      <x:c r="D275" s="83" t="str">
        <x:f>IFERROR(INDEX('Gläubiger'!C$8:C$157,MATCH(C275,'Gläubiger'!B$8:B$157,0)),"")</x:f>
      </x:c>
      <x:c r="E275" s="70"/>
      <x:c r="F275" s="89"/>
      <x:c r="G275" s="70"/>
      <x:c r="H275" s="70"/>
      <x:c r="I275" s="70"/>
      <x:c r="J275" s="83" t="str">
        <x:f>IF(B275="","",TEXT(B275,"MM/YYYY"))</x:f>
      </x:c>
    </x:row>
    <x:row r="276">
      <x:c r="B276" s="99"/>
      <x:c r="C276" s="70"/>
      <x:c r="D276" s="83" t="str">
        <x:f>IFERROR(INDEX('Gläubiger'!C$8:C$157,MATCH(C276,'Gläubiger'!B$8:B$157,0)),"")</x:f>
      </x:c>
      <x:c r="E276" s="70"/>
      <x:c r="F276" s="89"/>
      <x:c r="G276" s="70"/>
      <x:c r="H276" s="70"/>
      <x:c r="I276" s="70"/>
      <x:c r="J276" s="83" t="str">
        <x:f>IF(B276="","",TEXT(B276,"MM/YYYY"))</x:f>
      </x:c>
    </x:row>
    <x:row r="277">
      <x:c r="B277" s="99"/>
      <x:c r="C277" s="70"/>
      <x:c r="D277" s="83" t="str">
        <x:f>IFERROR(INDEX('Gläubiger'!C$8:C$157,MATCH(C277,'Gläubiger'!B$8:B$157,0)),"")</x:f>
      </x:c>
      <x:c r="E277" s="70"/>
      <x:c r="F277" s="89"/>
      <x:c r="G277" s="70"/>
      <x:c r="H277" s="70"/>
      <x:c r="I277" s="70"/>
      <x:c r="J277" s="83" t="str">
        <x:f>IF(B277="","",TEXT(B277,"MM/YYYY"))</x:f>
      </x:c>
    </x:row>
    <x:row r="278">
      <x:c r="B278" s="99"/>
      <x:c r="C278" s="70"/>
      <x:c r="D278" s="83" t="str">
        <x:f>IFERROR(INDEX('Gläubiger'!C$8:C$157,MATCH(C278,'Gläubiger'!B$8:B$157,0)),"")</x:f>
      </x:c>
      <x:c r="E278" s="70"/>
      <x:c r="F278" s="89"/>
      <x:c r="G278" s="70"/>
      <x:c r="H278" s="70"/>
      <x:c r="I278" s="70"/>
      <x:c r="J278" s="83" t="str">
        <x:f>IF(B278="","",TEXT(B278,"MM/YYYY"))</x:f>
      </x:c>
    </x:row>
    <x:row r="279">
      <x:c r="B279" s="99"/>
      <x:c r="C279" s="70"/>
      <x:c r="D279" s="83" t="str">
        <x:f>IFERROR(INDEX('Gläubiger'!C$8:C$157,MATCH(C279,'Gläubiger'!B$8:B$157,0)),"")</x:f>
      </x:c>
      <x:c r="E279" s="70"/>
      <x:c r="F279" s="89"/>
      <x:c r="G279" s="70"/>
      <x:c r="H279" s="70"/>
      <x:c r="I279" s="70"/>
      <x:c r="J279" s="83" t="str">
        <x:f>IF(B279="","",TEXT(B279,"MM/YYYY"))</x:f>
      </x:c>
    </x:row>
    <x:row r="280">
      <x:c r="B280" s="99"/>
      <x:c r="C280" s="70"/>
      <x:c r="D280" s="83" t="str">
        <x:f>IFERROR(INDEX('Gläubiger'!C$8:C$157,MATCH(C280,'Gläubiger'!B$8:B$157,0)),"")</x:f>
      </x:c>
      <x:c r="E280" s="70"/>
      <x:c r="F280" s="89"/>
      <x:c r="G280" s="70"/>
      <x:c r="H280" s="70"/>
      <x:c r="I280" s="70"/>
      <x:c r="J280" s="83" t="str">
        <x:f>IF(B280="","",TEXT(B280,"MM/YYYY"))</x:f>
      </x:c>
    </x:row>
    <x:row r="281">
      <x:c r="B281" s="99"/>
      <x:c r="C281" s="70"/>
      <x:c r="D281" s="83" t="str">
        <x:f>IFERROR(INDEX('Gläubiger'!C$8:C$157,MATCH(C281,'Gläubiger'!B$8:B$157,0)),"")</x:f>
      </x:c>
      <x:c r="E281" s="70"/>
      <x:c r="F281" s="89"/>
      <x:c r="G281" s="70"/>
      <x:c r="H281" s="70"/>
      <x:c r="I281" s="70"/>
      <x:c r="J281" s="83" t="str">
        <x:f>IF(B281="","",TEXT(B281,"MM/YYYY"))</x:f>
      </x:c>
    </x:row>
    <x:row r="282">
      <x:c r="B282" s="99"/>
      <x:c r="C282" s="70"/>
      <x:c r="D282" s="83" t="str">
        <x:f>IFERROR(INDEX('Gläubiger'!C$8:C$157,MATCH(C282,'Gläubiger'!B$8:B$157,0)),"")</x:f>
      </x:c>
      <x:c r="E282" s="70"/>
      <x:c r="F282" s="89"/>
      <x:c r="G282" s="70"/>
      <x:c r="H282" s="70"/>
      <x:c r="I282" s="70"/>
      <x:c r="J282" s="83" t="str">
        <x:f>IF(B282="","",TEXT(B282,"MM/YYYY"))</x:f>
      </x:c>
    </x:row>
    <x:row r="283">
      <x:c r="B283" s="99"/>
      <x:c r="C283" s="70"/>
      <x:c r="D283" s="83" t="str">
        <x:f>IFERROR(INDEX('Gläubiger'!C$8:C$157,MATCH(C283,'Gläubiger'!B$8:B$157,0)),"")</x:f>
      </x:c>
      <x:c r="E283" s="70"/>
      <x:c r="F283" s="89"/>
      <x:c r="G283" s="70"/>
      <x:c r="H283" s="70"/>
      <x:c r="I283" s="70"/>
      <x:c r="J283" s="83" t="str">
        <x:f>IF(B283="","",TEXT(B283,"MM/YYYY"))</x:f>
      </x:c>
    </x:row>
    <x:row r="284">
      <x:c r="B284" s="99"/>
      <x:c r="C284" s="70"/>
      <x:c r="D284" s="83" t="str">
        <x:f>IFERROR(INDEX('Gläubiger'!C$8:C$157,MATCH(C284,'Gläubiger'!B$8:B$157,0)),"")</x:f>
      </x:c>
      <x:c r="E284" s="70"/>
      <x:c r="F284" s="89"/>
      <x:c r="G284" s="70"/>
      <x:c r="H284" s="70"/>
      <x:c r="I284" s="70"/>
      <x:c r="J284" s="83" t="str">
        <x:f>IF(B284="","",TEXT(B284,"MM/YYYY"))</x:f>
      </x:c>
    </x:row>
    <x:row r="285">
      <x:c r="B285" s="99"/>
      <x:c r="C285" s="70"/>
      <x:c r="D285" s="83" t="str">
        <x:f>IFERROR(INDEX('Gläubiger'!C$8:C$157,MATCH(C285,'Gläubiger'!B$8:B$157,0)),"")</x:f>
      </x:c>
      <x:c r="E285" s="70"/>
      <x:c r="F285" s="89"/>
      <x:c r="G285" s="70"/>
      <x:c r="H285" s="70"/>
      <x:c r="I285" s="70"/>
      <x:c r="J285" s="83" t="str">
        <x:f>IF(B285="","",TEXT(B285,"MM/YYYY"))</x:f>
      </x:c>
    </x:row>
    <x:row r="286">
      <x:c r="B286" s="99"/>
      <x:c r="C286" s="70"/>
      <x:c r="D286" s="83" t="str">
        <x:f>IFERROR(INDEX('Gläubiger'!C$8:C$157,MATCH(C286,'Gläubiger'!B$8:B$157,0)),"")</x:f>
      </x:c>
      <x:c r="E286" s="70"/>
      <x:c r="F286" s="89"/>
      <x:c r="G286" s="70"/>
      <x:c r="H286" s="70"/>
      <x:c r="I286" s="70"/>
      <x:c r="J286" s="83" t="str">
        <x:f>IF(B286="","",TEXT(B286,"MM/YYYY"))</x:f>
      </x:c>
    </x:row>
    <x:row r="287">
      <x:c r="B287" s="99"/>
      <x:c r="C287" s="70"/>
      <x:c r="D287" s="83" t="str">
        <x:f>IFERROR(INDEX('Gläubiger'!C$8:C$157,MATCH(C287,'Gläubiger'!B$8:B$157,0)),"")</x:f>
      </x:c>
      <x:c r="E287" s="70"/>
      <x:c r="F287" s="89"/>
      <x:c r="G287" s="70"/>
      <x:c r="H287" s="70"/>
      <x:c r="I287" s="70"/>
      <x:c r="J287" s="83" t="str">
        <x:f>IF(B287="","",TEXT(B287,"MM/YYYY"))</x:f>
      </x:c>
    </x:row>
    <x:row r="288">
      <x:c r="B288" s="99"/>
      <x:c r="C288" s="70"/>
      <x:c r="D288" s="83" t="str">
        <x:f>IFERROR(INDEX('Gläubiger'!C$8:C$157,MATCH(C288,'Gläubiger'!B$8:B$157,0)),"")</x:f>
      </x:c>
      <x:c r="E288" s="70"/>
      <x:c r="F288" s="89"/>
      <x:c r="G288" s="70"/>
      <x:c r="H288" s="70"/>
      <x:c r="I288" s="70"/>
      <x:c r="J288" s="83" t="str">
        <x:f>IF(B288="","",TEXT(B288,"MM/YYYY"))</x:f>
      </x:c>
    </x:row>
    <x:row r="289">
      <x:c r="B289" s="99"/>
      <x:c r="C289" s="70"/>
      <x:c r="D289" s="83" t="str">
        <x:f>IFERROR(INDEX('Gläubiger'!C$8:C$157,MATCH(C289,'Gläubiger'!B$8:B$157,0)),"")</x:f>
      </x:c>
      <x:c r="E289" s="70"/>
      <x:c r="F289" s="89"/>
      <x:c r="G289" s="70"/>
      <x:c r="H289" s="70"/>
      <x:c r="I289" s="70"/>
      <x:c r="J289" s="83" t="str">
        <x:f>IF(B289="","",TEXT(B289,"MM/YYYY"))</x:f>
      </x:c>
    </x:row>
    <x:row r="290">
      <x:c r="B290" s="99"/>
      <x:c r="C290" s="70"/>
      <x:c r="D290" s="83" t="str">
        <x:f>IFERROR(INDEX('Gläubiger'!C$8:C$157,MATCH(C290,'Gläubiger'!B$8:B$157,0)),"")</x:f>
      </x:c>
      <x:c r="E290" s="70"/>
      <x:c r="F290" s="89"/>
      <x:c r="G290" s="70"/>
      <x:c r="H290" s="70"/>
      <x:c r="I290" s="70"/>
      <x:c r="J290" s="83" t="str">
        <x:f>IF(B290="","",TEXT(B290,"MM/YYYY"))</x:f>
      </x:c>
    </x:row>
    <x:row r="291">
      <x:c r="B291" s="99"/>
      <x:c r="C291" s="70"/>
      <x:c r="D291" s="83" t="str">
        <x:f>IFERROR(INDEX('Gläubiger'!C$8:C$157,MATCH(C291,'Gläubiger'!B$8:B$157,0)),"")</x:f>
      </x:c>
      <x:c r="E291" s="70"/>
      <x:c r="F291" s="89"/>
      <x:c r="G291" s="70"/>
      <x:c r="H291" s="70"/>
      <x:c r="I291" s="70"/>
      <x:c r="J291" s="83" t="str">
        <x:f>IF(B291="","",TEXT(B291,"MM/YYYY"))</x:f>
      </x:c>
    </x:row>
    <x:row r="292">
      <x:c r="B292" s="99"/>
      <x:c r="C292" s="70"/>
      <x:c r="D292" s="83" t="str">
        <x:f>IFERROR(INDEX('Gläubiger'!C$8:C$157,MATCH(C292,'Gläubiger'!B$8:B$157,0)),"")</x:f>
      </x:c>
      <x:c r="E292" s="70"/>
      <x:c r="F292" s="89"/>
      <x:c r="G292" s="70"/>
      <x:c r="H292" s="70"/>
      <x:c r="I292" s="70"/>
      <x:c r="J292" s="83" t="str">
        <x:f>IF(B292="","",TEXT(B292,"MM/YYYY"))</x:f>
      </x:c>
    </x:row>
    <x:row r="293">
      <x:c r="B293" s="99"/>
      <x:c r="C293" s="70"/>
      <x:c r="D293" s="83" t="str">
        <x:f>IFERROR(INDEX('Gläubiger'!C$8:C$157,MATCH(C293,'Gläubiger'!B$8:B$157,0)),"")</x:f>
      </x:c>
      <x:c r="E293" s="70"/>
      <x:c r="F293" s="89"/>
      <x:c r="G293" s="70"/>
      <x:c r="H293" s="70"/>
      <x:c r="I293" s="70"/>
      <x:c r="J293" s="83" t="str">
        <x:f>IF(B293="","",TEXT(B293,"MM/YYYY"))</x:f>
      </x:c>
    </x:row>
    <x:row r="294">
      <x:c r="B294" s="99"/>
      <x:c r="C294" s="70"/>
      <x:c r="D294" s="83" t="str">
        <x:f>IFERROR(INDEX('Gläubiger'!C$8:C$157,MATCH(C294,'Gläubiger'!B$8:B$157,0)),"")</x:f>
      </x:c>
      <x:c r="E294" s="70"/>
      <x:c r="F294" s="89"/>
      <x:c r="G294" s="70"/>
      <x:c r="H294" s="70"/>
      <x:c r="I294" s="70"/>
      <x:c r="J294" s="83" t="str">
        <x:f>IF(B294="","",TEXT(B294,"MM/YYYY"))</x:f>
      </x:c>
    </x:row>
    <x:row r="295">
      <x:c r="B295" s="99"/>
      <x:c r="C295" s="70"/>
      <x:c r="D295" s="83" t="str">
        <x:f>IFERROR(INDEX('Gläubiger'!C$8:C$157,MATCH(C295,'Gläubiger'!B$8:B$157,0)),"")</x:f>
      </x:c>
      <x:c r="E295" s="70"/>
      <x:c r="F295" s="89"/>
      <x:c r="G295" s="70"/>
      <x:c r="H295" s="70"/>
      <x:c r="I295" s="70"/>
      <x:c r="J295" s="83" t="str">
        <x:f>IF(B295="","",TEXT(B295,"MM/YYYY"))</x:f>
      </x:c>
    </x:row>
    <x:row r="296">
      <x:c r="B296" s="99"/>
      <x:c r="C296" s="70"/>
      <x:c r="D296" s="83" t="str">
        <x:f>IFERROR(INDEX('Gläubiger'!C$8:C$157,MATCH(C296,'Gläubiger'!B$8:B$157,0)),"")</x:f>
      </x:c>
      <x:c r="E296" s="70"/>
      <x:c r="F296" s="89"/>
      <x:c r="G296" s="70"/>
      <x:c r="H296" s="70"/>
      <x:c r="I296" s="70"/>
      <x:c r="J296" s="83" t="str">
        <x:f>IF(B296="","",TEXT(B296,"MM/YYYY"))</x:f>
      </x:c>
    </x:row>
    <x:row r="297">
      <x:c r="B297" s="99"/>
      <x:c r="C297" s="70"/>
      <x:c r="D297" s="83" t="str">
        <x:f>IFERROR(INDEX('Gläubiger'!C$8:C$157,MATCH(C297,'Gläubiger'!B$8:B$157,0)),"")</x:f>
      </x:c>
      <x:c r="E297" s="70"/>
      <x:c r="F297" s="89"/>
      <x:c r="G297" s="70"/>
      <x:c r="H297" s="70"/>
      <x:c r="I297" s="70"/>
      <x:c r="J297" s="83" t="str">
        <x:f>IF(B297="","",TEXT(B297,"MM/YYYY"))</x:f>
      </x:c>
    </x:row>
    <x:row r="298">
      <x:c r="B298" s="99"/>
      <x:c r="C298" s="70"/>
      <x:c r="D298" s="83" t="str">
        <x:f>IFERROR(INDEX('Gläubiger'!C$8:C$157,MATCH(C298,'Gläubiger'!B$8:B$157,0)),"")</x:f>
      </x:c>
      <x:c r="E298" s="70"/>
      <x:c r="F298" s="89"/>
      <x:c r="G298" s="70"/>
      <x:c r="H298" s="70"/>
      <x:c r="I298" s="70"/>
      <x:c r="J298" s="83" t="str">
        <x:f>IF(B298="","",TEXT(B298,"MM/YYYY"))</x:f>
      </x:c>
    </x:row>
    <x:row r="299">
      <x:c r="B299" s="99"/>
      <x:c r="C299" s="70"/>
      <x:c r="D299" s="83" t="str">
        <x:f>IFERROR(INDEX('Gläubiger'!C$8:C$157,MATCH(C299,'Gläubiger'!B$8:B$157,0)),"")</x:f>
      </x:c>
      <x:c r="E299" s="70"/>
      <x:c r="F299" s="89"/>
      <x:c r="G299" s="70"/>
      <x:c r="H299" s="70"/>
      <x:c r="I299" s="70"/>
      <x:c r="J299" s="83" t="str">
        <x:f>IF(B299="","",TEXT(B299,"MM/YYYY"))</x:f>
      </x:c>
    </x:row>
    <x:row r="300">
      <x:c r="B300" s="99"/>
      <x:c r="C300" s="70"/>
      <x:c r="D300" s="83" t="str">
        <x:f>IFERROR(INDEX('Gläubiger'!C$8:C$157,MATCH(C300,'Gläubiger'!B$8:B$157,0)),"")</x:f>
      </x:c>
      <x:c r="E300" s="70"/>
      <x:c r="F300" s="89"/>
      <x:c r="G300" s="70"/>
      <x:c r="H300" s="70"/>
      <x:c r="I300" s="70"/>
      <x:c r="J300" s="83" t="str">
        <x:f>IF(B300="","",TEXT(B300,"MM/YYYY"))</x:f>
      </x:c>
    </x:row>
    <x:row r="301">
      <x:c r="B301" s="99"/>
      <x:c r="C301" s="70"/>
      <x:c r="D301" s="83" t="str">
        <x:f>IFERROR(INDEX('Gläubiger'!C$8:C$157,MATCH(C301,'Gläubiger'!B$8:B$157,0)),"")</x:f>
      </x:c>
      <x:c r="E301" s="70"/>
      <x:c r="F301" s="89"/>
      <x:c r="G301" s="70"/>
      <x:c r="H301" s="70"/>
      <x:c r="I301" s="70"/>
      <x:c r="J301" s="83" t="str">
        <x:f>IF(B301="","",TEXT(B301,"MM/YYYY"))</x:f>
      </x:c>
    </x:row>
    <x:row r="302">
      <x:c r="B302" s="99"/>
      <x:c r="C302" s="70"/>
      <x:c r="D302" s="83" t="str">
        <x:f>IFERROR(INDEX('Gläubiger'!C$8:C$157,MATCH(C302,'Gläubiger'!B$8:B$157,0)),"")</x:f>
      </x:c>
      <x:c r="E302" s="70"/>
      <x:c r="F302" s="89"/>
      <x:c r="G302" s="70"/>
      <x:c r="H302" s="70"/>
      <x:c r="I302" s="70"/>
      <x:c r="J302" s="83" t="str">
        <x:f>IF(B302="","",TEXT(B302,"MM/YYYY"))</x:f>
      </x:c>
    </x:row>
    <x:row r="303">
      <x:c r="B303" s="99"/>
      <x:c r="C303" s="70"/>
      <x:c r="D303" s="83" t="str">
        <x:f>IFERROR(INDEX('Gläubiger'!C$8:C$157,MATCH(C303,'Gläubiger'!B$8:B$157,0)),"")</x:f>
      </x:c>
      <x:c r="E303" s="70"/>
      <x:c r="F303" s="89"/>
      <x:c r="G303" s="70"/>
      <x:c r="H303" s="70"/>
      <x:c r="I303" s="70"/>
      <x:c r="J303" s="83" t="str">
        <x:f>IF(B303="","",TEXT(B303,"MM/YYYY"))</x:f>
      </x:c>
    </x:row>
    <x:row r="304">
      <x:c r="B304" s="99"/>
      <x:c r="C304" s="70"/>
      <x:c r="D304" s="83" t="str">
        <x:f>IFERROR(INDEX('Gläubiger'!C$8:C$157,MATCH(C304,'Gläubiger'!B$8:B$157,0)),"")</x:f>
      </x:c>
      <x:c r="E304" s="70"/>
      <x:c r="F304" s="89"/>
      <x:c r="G304" s="70"/>
      <x:c r="H304" s="70"/>
      <x:c r="I304" s="70"/>
      <x:c r="J304" s="83" t="str">
        <x:f>IF(B304="","",TEXT(B304,"MM/YYYY"))</x:f>
      </x:c>
    </x:row>
    <x:row r="305">
      <x:c r="B305" s="99"/>
      <x:c r="C305" s="70"/>
      <x:c r="D305" s="83" t="str">
        <x:f>IFERROR(INDEX('Gläubiger'!C$8:C$157,MATCH(C305,'Gläubiger'!B$8:B$157,0)),"")</x:f>
      </x:c>
      <x:c r="E305" s="70"/>
      <x:c r="F305" s="89"/>
      <x:c r="G305" s="70"/>
      <x:c r="H305" s="70"/>
      <x:c r="I305" s="70"/>
      <x:c r="J305" s="83" t="str">
        <x:f>IF(B305="","",TEXT(B305,"MM/YYYY"))</x:f>
      </x:c>
    </x:row>
    <x:row r="306">
      <x:c r="B306" s="99"/>
      <x:c r="C306" s="70"/>
      <x:c r="D306" s="83" t="str">
        <x:f>IFERROR(INDEX('Gläubiger'!C$8:C$157,MATCH(C306,'Gläubiger'!B$8:B$157,0)),"")</x:f>
      </x:c>
      <x:c r="E306" s="70"/>
      <x:c r="F306" s="89"/>
      <x:c r="G306" s="70"/>
      <x:c r="H306" s="70"/>
      <x:c r="I306" s="70"/>
      <x:c r="J306" s="83" t="str">
        <x:f>IF(B306="","",TEXT(B306,"MM/YYYY"))</x:f>
      </x:c>
    </x:row>
    <x:row r="307">
      <x:c r="B307" s="99"/>
      <x:c r="C307" s="70"/>
      <x:c r="D307" s="83" t="str">
        <x:f>IFERROR(INDEX('Gläubiger'!C$8:C$157,MATCH(C307,'Gläubiger'!B$8:B$157,0)),"")</x:f>
      </x:c>
      <x:c r="E307" s="70"/>
      <x:c r="F307" s="89"/>
      <x:c r="G307" s="70"/>
      <x:c r="H307" s="70"/>
      <x:c r="I307" s="70"/>
      <x:c r="J307" s="83" t="str">
        <x:f>IF(B307="","",TEXT(B307,"MM/YYYY"))</x:f>
      </x:c>
    </x:row>
    <x:row r="308">
      <x:c r="B308" s="99"/>
      <x:c r="C308" s="70"/>
      <x:c r="D308" s="83" t="str">
        <x:f>IFERROR(INDEX('Gläubiger'!C$8:C$157,MATCH(C308,'Gläubiger'!B$8:B$157,0)),"")</x:f>
      </x:c>
      <x:c r="E308" s="70"/>
      <x:c r="F308" s="89"/>
      <x:c r="G308" s="70"/>
      <x:c r="H308" s="70"/>
      <x:c r="I308" s="70"/>
      <x:c r="J308" s="83" t="str">
        <x:f>IF(B308="","",TEXT(B308,"MM/YYYY"))</x:f>
      </x:c>
    </x:row>
    <x:row r="309">
      <x:c r="B309" s="99"/>
      <x:c r="C309" s="70"/>
      <x:c r="D309" s="83" t="str">
        <x:f>IFERROR(INDEX('Gläubiger'!C$8:C$157,MATCH(C309,'Gläubiger'!B$8:B$157,0)),"")</x:f>
      </x:c>
      <x:c r="E309" s="70"/>
      <x:c r="F309" s="89"/>
      <x:c r="G309" s="70"/>
      <x:c r="H309" s="70"/>
      <x:c r="I309" s="70"/>
      <x:c r="J309" s="83" t="str">
        <x:f>IF(B309="","",TEXT(B309,"MM/YYYY"))</x:f>
      </x:c>
    </x:row>
    <x:row r="310">
      <x:c r="B310" s="99"/>
      <x:c r="C310" s="70"/>
      <x:c r="D310" s="83" t="str">
        <x:f>IFERROR(INDEX('Gläubiger'!C$8:C$157,MATCH(C310,'Gläubiger'!B$8:B$157,0)),"")</x:f>
      </x:c>
      <x:c r="E310" s="70"/>
      <x:c r="F310" s="89"/>
      <x:c r="G310" s="70"/>
      <x:c r="H310" s="70"/>
      <x:c r="I310" s="70"/>
      <x:c r="J310" s="83" t="str">
        <x:f>IF(B310="","",TEXT(B310,"MM/YYYY"))</x:f>
      </x:c>
    </x:row>
    <x:row r="311">
      <x:c r="B311" s="99"/>
      <x:c r="C311" s="70"/>
      <x:c r="D311" s="83" t="str">
        <x:f>IFERROR(INDEX('Gläubiger'!C$8:C$157,MATCH(C311,'Gläubiger'!B$8:B$157,0)),"")</x:f>
      </x:c>
      <x:c r="E311" s="70"/>
      <x:c r="F311" s="89"/>
      <x:c r="G311" s="70"/>
      <x:c r="H311" s="70"/>
      <x:c r="I311" s="70"/>
      <x:c r="J311" s="83" t="str">
        <x:f>IF(B311="","",TEXT(B311,"MM/YYYY"))</x:f>
      </x:c>
    </x:row>
    <x:row r="312">
      <x:c r="B312" s="99"/>
      <x:c r="C312" s="70"/>
      <x:c r="D312" s="83" t="str">
        <x:f>IFERROR(INDEX('Gläubiger'!C$8:C$157,MATCH(C312,'Gläubiger'!B$8:B$157,0)),"")</x:f>
      </x:c>
      <x:c r="E312" s="70"/>
      <x:c r="F312" s="89"/>
      <x:c r="G312" s="70"/>
      <x:c r="H312" s="70"/>
      <x:c r="I312" s="70"/>
      <x:c r="J312" s="83" t="str">
        <x:f>IF(B312="","",TEXT(B312,"MM/YYYY"))</x:f>
      </x:c>
    </x:row>
    <x:row r="313">
      <x:c r="B313" s="99"/>
      <x:c r="C313" s="70"/>
      <x:c r="D313" s="83" t="str">
        <x:f>IFERROR(INDEX('Gläubiger'!C$8:C$157,MATCH(C313,'Gläubiger'!B$8:B$157,0)),"")</x:f>
      </x:c>
      <x:c r="E313" s="70"/>
      <x:c r="F313" s="89"/>
      <x:c r="G313" s="70"/>
      <x:c r="H313" s="70"/>
      <x:c r="I313" s="70"/>
      <x:c r="J313" s="83" t="str">
        <x:f>IF(B313="","",TEXT(B313,"MM/YYYY"))</x:f>
      </x:c>
    </x:row>
    <x:row r="314">
      <x:c r="B314" s="99"/>
      <x:c r="C314" s="70"/>
      <x:c r="D314" s="83" t="str">
        <x:f>IFERROR(INDEX('Gläubiger'!C$8:C$157,MATCH(C314,'Gläubiger'!B$8:B$157,0)),"")</x:f>
      </x:c>
      <x:c r="E314" s="70"/>
      <x:c r="F314" s="89"/>
      <x:c r="G314" s="70"/>
      <x:c r="H314" s="70"/>
      <x:c r="I314" s="70"/>
      <x:c r="J314" s="83" t="str">
        <x:f>IF(B314="","",TEXT(B314,"MM/YYYY"))</x:f>
      </x:c>
    </x:row>
    <x:row r="315">
      <x:c r="B315" s="99"/>
      <x:c r="C315" s="70"/>
      <x:c r="D315" s="83" t="str">
        <x:f>IFERROR(INDEX('Gläubiger'!C$8:C$157,MATCH(C315,'Gläubiger'!B$8:B$157,0)),"")</x:f>
      </x:c>
      <x:c r="E315" s="70"/>
      <x:c r="F315" s="89"/>
      <x:c r="G315" s="70"/>
      <x:c r="H315" s="70"/>
      <x:c r="I315" s="70"/>
      <x:c r="J315" s="83" t="str">
        <x:f>IF(B315="","",TEXT(B315,"MM/YYYY"))</x:f>
      </x:c>
    </x:row>
    <x:row r="316">
      <x:c r="B316" s="99"/>
      <x:c r="C316" s="70"/>
      <x:c r="D316" s="83" t="str">
        <x:f>IFERROR(INDEX('Gläubiger'!C$8:C$157,MATCH(C316,'Gläubiger'!B$8:B$157,0)),"")</x:f>
      </x:c>
      <x:c r="E316" s="70"/>
      <x:c r="F316" s="89"/>
      <x:c r="G316" s="70"/>
      <x:c r="H316" s="70"/>
      <x:c r="I316" s="70"/>
      <x:c r="J316" s="83" t="str">
        <x:f>IF(B316="","",TEXT(B316,"MM/YYYY"))</x:f>
      </x:c>
    </x:row>
    <x:row r="317">
      <x:c r="B317" s="99"/>
      <x:c r="C317" s="70"/>
      <x:c r="D317" s="83" t="str">
        <x:f>IFERROR(INDEX('Gläubiger'!C$8:C$157,MATCH(C317,'Gläubiger'!B$8:B$157,0)),"")</x:f>
      </x:c>
      <x:c r="E317" s="70"/>
      <x:c r="F317" s="89"/>
      <x:c r="G317" s="70"/>
      <x:c r="H317" s="70"/>
      <x:c r="I317" s="70"/>
      <x:c r="J317" s="83" t="str">
        <x:f>IF(B317="","",TEXT(B317,"MM/YYYY"))</x:f>
      </x:c>
    </x:row>
    <x:row r="318">
      <x:c r="B318" s="99"/>
      <x:c r="C318" s="70"/>
      <x:c r="D318" s="83" t="str">
        <x:f>IFERROR(INDEX('Gläubiger'!C$8:C$157,MATCH(C318,'Gläubiger'!B$8:B$157,0)),"")</x:f>
      </x:c>
      <x:c r="E318" s="70"/>
      <x:c r="F318" s="89"/>
      <x:c r="G318" s="70"/>
      <x:c r="H318" s="70"/>
      <x:c r="I318" s="70"/>
      <x:c r="J318" s="83" t="str">
        <x:f>IF(B318="","",TEXT(B318,"MM/YYYY"))</x:f>
      </x:c>
    </x:row>
    <x:row r="319">
      <x:c r="B319" s="99"/>
      <x:c r="C319" s="70"/>
      <x:c r="D319" s="83" t="str">
        <x:f>IFERROR(INDEX('Gläubiger'!C$8:C$157,MATCH(C319,'Gläubiger'!B$8:B$157,0)),"")</x:f>
      </x:c>
      <x:c r="E319" s="70"/>
      <x:c r="F319" s="89"/>
      <x:c r="G319" s="70"/>
      <x:c r="H319" s="70"/>
      <x:c r="I319" s="70"/>
      <x:c r="J319" s="83" t="str">
        <x:f>IF(B319="","",TEXT(B319,"MM/YYYY"))</x:f>
      </x:c>
    </x:row>
    <x:row r="320">
      <x:c r="B320" s="99"/>
      <x:c r="C320" s="70"/>
      <x:c r="D320" s="83" t="str">
        <x:f>IFERROR(INDEX('Gläubiger'!C$8:C$157,MATCH(C320,'Gläubiger'!B$8:B$157,0)),"")</x:f>
      </x:c>
      <x:c r="E320" s="70"/>
      <x:c r="F320" s="89"/>
      <x:c r="G320" s="70"/>
      <x:c r="H320" s="70"/>
      <x:c r="I320" s="70"/>
      <x:c r="J320" s="83" t="str">
        <x:f>IF(B320="","",TEXT(B320,"MM/YYYY"))</x:f>
      </x:c>
    </x:row>
    <x:row r="321">
      <x:c r="B321" s="99"/>
      <x:c r="C321" s="70"/>
      <x:c r="D321" s="83" t="str">
        <x:f>IFERROR(INDEX('Gläubiger'!C$8:C$157,MATCH(C321,'Gläubiger'!B$8:B$157,0)),"")</x:f>
      </x:c>
      <x:c r="E321" s="70"/>
      <x:c r="F321" s="89"/>
      <x:c r="G321" s="70"/>
      <x:c r="H321" s="70"/>
      <x:c r="I321" s="70"/>
      <x:c r="J321" s="83" t="str">
        <x:f>IF(B321="","",TEXT(B321,"MM/YYYY"))</x:f>
      </x:c>
    </x:row>
    <x:row r="322">
      <x:c r="B322" s="99"/>
      <x:c r="C322" s="70"/>
      <x:c r="D322" s="83" t="str">
        <x:f>IFERROR(INDEX('Gläubiger'!C$8:C$157,MATCH(C322,'Gläubiger'!B$8:B$157,0)),"")</x:f>
      </x:c>
      <x:c r="E322" s="70"/>
      <x:c r="F322" s="89"/>
      <x:c r="G322" s="70"/>
      <x:c r="H322" s="70"/>
      <x:c r="I322" s="70"/>
      <x:c r="J322" s="83" t="str">
        <x:f>IF(B322="","",TEXT(B322,"MM/YYYY"))</x:f>
      </x:c>
    </x:row>
    <x:row r="323">
      <x:c r="B323" s="99"/>
      <x:c r="C323" s="70"/>
      <x:c r="D323" s="83" t="str">
        <x:f>IFERROR(INDEX('Gläubiger'!C$8:C$157,MATCH(C323,'Gläubiger'!B$8:B$157,0)),"")</x:f>
      </x:c>
      <x:c r="E323" s="70"/>
      <x:c r="F323" s="89"/>
      <x:c r="G323" s="70"/>
      <x:c r="H323" s="70"/>
      <x:c r="I323" s="70"/>
      <x:c r="J323" s="83" t="str">
        <x:f>IF(B323="","",TEXT(B323,"MM/YYYY"))</x:f>
      </x:c>
    </x:row>
    <x:row r="324">
      <x:c r="B324" s="99"/>
      <x:c r="C324" s="70"/>
      <x:c r="D324" s="83" t="str">
        <x:f>IFERROR(INDEX('Gläubiger'!C$8:C$157,MATCH(C324,'Gläubiger'!B$8:B$157,0)),"")</x:f>
      </x:c>
      <x:c r="E324" s="70"/>
      <x:c r="F324" s="89"/>
      <x:c r="G324" s="70"/>
      <x:c r="H324" s="70"/>
      <x:c r="I324" s="70"/>
      <x:c r="J324" s="83" t="str">
        <x:f>IF(B324="","",TEXT(B324,"MM/YYYY"))</x:f>
      </x:c>
    </x:row>
    <x:row r="325">
      <x:c r="B325" s="99"/>
      <x:c r="C325" s="70"/>
      <x:c r="D325" s="83" t="str">
        <x:f>IFERROR(INDEX('Gläubiger'!C$8:C$157,MATCH(C325,'Gläubiger'!B$8:B$157,0)),"")</x:f>
      </x:c>
      <x:c r="E325" s="70"/>
      <x:c r="F325" s="89"/>
      <x:c r="G325" s="70"/>
      <x:c r="H325" s="70"/>
      <x:c r="I325" s="70"/>
      <x:c r="J325" s="83" t="str">
        <x:f>IF(B325="","",TEXT(B325,"MM/YYYY"))</x:f>
      </x:c>
    </x:row>
    <x:row r="326">
      <x:c r="B326" s="99"/>
      <x:c r="C326" s="70"/>
      <x:c r="D326" s="83" t="str">
        <x:f>IFERROR(INDEX('Gläubiger'!C$8:C$157,MATCH(C326,'Gläubiger'!B$8:B$157,0)),"")</x:f>
      </x:c>
      <x:c r="E326" s="70"/>
      <x:c r="F326" s="89"/>
      <x:c r="G326" s="70"/>
      <x:c r="H326" s="70"/>
      <x:c r="I326" s="70"/>
      <x:c r="J326" s="83" t="str">
        <x:f>IF(B326="","",TEXT(B326,"MM/YYYY"))</x:f>
      </x:c>
    </x:row>
    <x:row r="327">
      <x:c r="B327" s="99"/>
      <x:c r="C327" s="70"/>
      <x:c r="D327" s="83" t="str">
        <x:f>IFERROR(INDEX('Gläubiger'!C$8:C$157,MATCH(C327,'Gläubiger'!B$8:B$157,0)),"")</x:f>
      </x:c>
      <x:c r="E327" s="70"/>
      <x:c r="F327" s="89"/>
      <x:c r="G327" s="70"/>
      <x:c r="H327" s="70"/>
      <x:c r="I327" s="70"/>
      <x:c r="J327" s="83" t="str">
        <x:f>IF(B327="","",TEXT(B327,"MM/YYYY"))</x:f>
      </x:c>
    </x:row>
    <x:row r="328">
      <x:c r="B328" s="99"/>
      <x:c r="C328" s="70"/>
      <x:c r="D328" s="83" t="str">
        <x:f>IFERROR(INDEX('Gläubiger'!C$8:C$157,MATCH(C328,'Gläubiger'!B$8:B$157,0)),"")</x:f>
      </x:c>
      <x:c r="E328" s="70"/>
      <x:c r="F328" s="89"/>
      <x:c r="G328" s="70"/>
      <x:c r="H328" s="70"/>
      <x:c r="I328" s="70"/>
      <x:c r="J328" s="83" t="str">
        <x:f>IF(B328="","",TEXT(B328,"MM/YYYY"))</x:f>
      </x:c>
    </x:row>
    <x:row r="329">
      <x:c r="B329" s="99"/>
      <x:c r="C329" s="70"/>
      <x:c r="D329" s="83" t="str">
        <x:f>IFERROR(INDEX('Gläubiger'!C$8:C$157,MATCH(C329,'Gläubiger'!B$8:B$157,0)),"")</x:f>
      </x:c>
      <x:c r="E329" s="70"/>
      <x:c r="F329" s="89"/>
      <x:c r="G329" s="70"/>
      <x:c r="H329" s="70"/>
      <x:c r="I329" s="70"/>
      <x:c r="J329" s="83" t="str">
        <x:f>IF(B329="","",TEXT(B329,"MM/YYYY"))</x:f>
      </x:c>
    </x:row>
    <x:row r="330">
      <x:c r="B330" s="99"/>
      <x:c r="C330" s="70"/>
      <x:c r="D330" s="83" t="str">
        <x:f>IFERROR(INDEX('Gläubiger'!C$8:C$157,MATCH(C330,'Gläubiger'!B$8:B$157,0)),"")</x:f>
      </x:c>
      <x:c r="E330" s="70"/>
      <x:c r="F330" s="89"/>
      <x:c r="G330" s="70"/>
      <x:c r="H330" s="70"/>
      <x:c r="I330" s="70"/>
      <x:c r="J330" s="83" t="str">
        <x:f>IF(B330="","",TEXT(B330,"MM/YYYY"))</x:f>
      </x:c>
    </x:row>
    <x:row r="331">
      <x:c r="B331" s="99"/>
      <x:c r="C331" s="70"/>
      <x:c r="D331" s="83" t="str">
        <x:f>IFERROR(INDEX('Gläubiger'!C$8:C$157,MATCH(C331,'Gläubiger'!B$8:B$157,0)),"")</x:f>
      </x:c>
      <x:c r="E331" s="70"/>
      <x:c r="F331" s="89"/>
      <x:c r="G331" s="70"/>
      <x:c r="H331" s="70"/>
      <x:c r="I331" s="70"/>
      <x:c r="J331" s="83" t="str">
        <x:f>IF(B331="","",TEXT(B331,"MM/YYYY"))</x:f>
      </x:c>
    </x:row>
    <x:row r="332">
      <x:c r="B332" s="99"/>
      <x:c r="C332" s="70"/>
      <x:c r="D332" s="83" t="str">
        <x:f>IFERROR(INDEX('Gläubiger'!C$8:C$157,MATCH(C332,'Gläubiger'!B$8:B$157,0)),"")</x:f>
      </x:c>
      <x:c r="E332" s="70"/>
      <x:c r="F332" s="89"/>
      <x:c r="G332" s="70"/>
      <x:c r="H332" s="70"/>
      <x:c r="I332" s="70"/>
      <x:c r="J332" s="83" t="str">
        <x:f>IF(B332="","",TEXT(B332,"MM/YYYY"))</x:f>
      </x:c>
    </x:row>
    <x:row r="333">
      <x:c r="B333" s="99"/>
      <x:c r="C333" s="70"/>
      <x:c r="D333" s="83" t="str">
        <x:f>IFERROR(INDEX('Gläubiger'!C$8:C$157,MATCH(C333,'Gläubiger'!B$8:B$157,0)),"")</x:f>
      </x:c>
      <x:c r="E333" s="70"/>
      <x:c r="F333" s="89"/>
      <x:c r="G333" s="70"/>
      <x:c r="H333" s="70"/>
      <x:c r="I333" s="70"/>
      <x:c r="J333" s="83" t="str">
        <x:f>IF(B333="","",TEXT(B333,"MM/YYYY"))</x:f>
      </x:c>
    </x:row>
    <x:row r="334">
      <x:c r="B334" s="99"/>
      <x:c r="C334" s="70"/>
      <x:c r="D334" s="83" t="str">
        <x:f>IFERROR(INDEX('Gläubiger'!C$8:C$157,MATCH(C334,'Gläubiger'!B$8:B$157,0)),"")</x:f>
      </x:c>
      <x:c r="E334" s="70"/>
      <x:c r="F334" s="89"/>
      <x:c r="G334" s="70"/>
      <x:c r="H334" s="70"/>
      <x:c r="I334" s="70"/>
      <x:c r="J334" s="83" t="str">
        <x:f>IF(B334="","",TEXT(B334,"MM/YYYY"))</x:f>
      </x:c>
    </x:row>
    <x:row r="335">
      <x:c r="B335" s="99"/>
      <x:c r="C335" s="70"/>
      <x:c r="D335" s="83" t="str">
        <x:f>IFERROR(INDEX('Gläubiger'!C$8:C$157,MATCH(C335,'Gläubiger'!B$8:B$157,0)),"")</x:f>
      </x:c>
      <x:c r="E335" s="70"/>
      <x:c r="F335" s="89"/>
      <x:c r="G335" s="70"/>
      <x:c r="H335" s="70"/>
      <x:c r="I335" s="70"/>
      <x:c r="J335" s="83" t="str">
        <x:f>IF(B335="","",TEXT(B335,"MM/YYYY"))</x:f>
      </x:c>
    </x:row>
    <x:row r="336">
      <x:c r="B336" s="99"/>
      <x:c r="C336" s="70"/>
      <x:c r="D336" s="83" t="str">
        <x:f>IFERROR(INDEX('Gläubiger'!C$8:C$157,MATCH(C336,'Gläubiger'!B$8:B$157,0)),"")</x:f>
      </x:c>
      <x:c r="E336" s="70"/>
      <x:c r="F336" s="89"/>
      <x:c r="G336" s="70"/>
      <x:c r="H336" s="70"/>
      <x:c r="I336" s="70"/>
      <x:c r="J336" s="83" t="str">
        <x:f>IF(B336="","",TEXT(B336,"MM/YYYY"))</x:f>
      </x:c>
    </x:row>
    <x:row r="337">
      <x:c r="B337" s="99"/>
      <x:c r="C337" s="70"/>
      <x:c r="D337" s="83" t="str">
        <x:f>IFERROR(INDEX('Gläubiger'!C$8:C$157,MATCH(C337,'Gläubiger'!B$8:B$157,0)),"")</x:f>
      </x:c>
      <x:c r="E337" s="70"/>
      <x:c r="F337" s="89"/>
      <x:c r="G337" s="70"/>
      <x:c r="H337" s="70"/>
      <x:c r="I337" s="70"/>
      <x:c r="J337" s="83" t="str">
        <x:f>IF(B337="","",TEXT(B337,"MM/YYYY"))</x:f>
      </x:c>
    </x:row>
    <x:row r="338">
      <x:c r="B338" s="99"/>
      <x:c r="C338" s="70"/>
      <x:c r="D338" s="83" t="str">
        <x:f>IFERROR(INDEX('Gläubiger'!C$8:C$157,MATCH(C338,'Gläubiger'!B$8:B$157,0)),"")</x:f>
      </x:c>
      <x:c r="E338" s="70"/>
      <x:c r="F338" s="89"/>
      <x:c r="G338" s="70"/>
      <x:c r="H338" s="70"/>
      <x:c r="I338" s="70"/>
      <x:c r="J338" s="83" t="str">
        <x:f>IF(B338="","",TEXT(B338,"MM/YYYY"))</x:f>
      </x:c>
    </x:row>
    <x:row r="339">
      <x:c r="B339" s="99"/>
      <x:c r="C339" s="70"/>
      <x:c r="D339" s="83" t="str">
        <x:f>IFERROR(INDEX('Gläubiger'!C$8:C$157,MATCH(C339,'Gläubiger'!B$8:B$157,0)),"")</x:f>
      </x:c>
      <x:c r="E339" s="70"/>
      <x:c r="F339" s="89"/>
      <x:c r="G339" s="70"/>
      <x:c r="H339" s="70"/>
      <x:c r="I339" s="70"/>
      <x:c r="J339" s="83" t="str">
        <x:f>IF(B339="","",TEXT(B339,"MM/YYYY"))</x:f>
      </x:c>
    </x:row>
    <x:row r="340">
      <x:c r="B340" s="99"/>
      <x:c r="C340" s="70"/>
      <x:c r="D340" s="83" t="str">
        <x:f>IFERROR(INDEX('Gläubiger'!C$8:C$157,MATCH(C340,'Gläubiger'!B$8:B$157,0)),"")</x:f>
      </x:c>
      <x:c r="E340" s="70"/>
      <x:c r="F340" s="89"/>
      <x:c r="G340" s="70"/>
      <x:c r="H340" s="70"/>
      <x:c r="I340" s="70"/>
      <x:c r="J340" s="83" t="str">
        <x:f>IF(B340="","",TEXT(B340,"MM/YYYY"))</x:f>
      </x:c>
    </x:row>
    <x:row r="341">
      <x:c r="B341" s="99"/>
      <x:c r="C341" s="70"/>
      <x:c r="D341" s="83" t="str">
        <x:f>IFERROR(INDEX('Gläubiger'!C$8:C$157,MATCH(C341,'Gläubiger'!B$8:B$157,0)),"")</x:f>
      </x:c>
      <x:c r="E341" s="70"/>
      <x:c r="F341" s="89"/>
      <x:c r="G341" s="70"/>
      <x:c r="H341" s="70"/>
      <x:c r="I341" s="70"/>
      <x:c r="J341" s="83" t="str">
        <x:f>IF(B341="","",TEXT(B341,"MM/YYYY"))</x:f>
      </x:c>
    </x:row>
    <x:row r="342">
      <x:c r="B342" s="99"/>
      <x:c r="C342" s="70"/>
      <x:c r="D342" s="83" t="str">
        <x:f>IFERROR(INDEX('Gläubiger'!C$8:C$157,MATCH(C342,'Gläubiger'!B$8:B$157,0)),"")</x:f>
      </x:c>
      <x:c r="E342" s="70"/>
      <x:c r="F342" s="89"/>
      <x:c r="G342" s="70"/>
      <x:c r="H342" s="70"/>
      <x:c r="I342" s="70"/>
      <x:c r="J342" s="83" t="str">
        <x:f>IF(B342="","",TEXT(B342,"MM/YYYY"))</x:f>
      </x:c>
    </x:row>
    <x:row r="343">
      <x:c r="B343" s="99"/>
      <x:c r="C343" s="70"/>
      <x:c r="D343" s="83" t="str">
        <x:f>IFERROR(INDEX('Gläubiger'!C$8:C$157,MATCH(C343,'Gläubiger'!B$8:B$157,0)),"")</x:f>
      </x:c>
      <x:c r="E343" s="70"/>
      <x:c r="F343" s="89"/>
      <x:c r="G343" s="70"/>
      <x:c r="H343" s="70"/>
      <x:c r="I343" s="70"/>
      <x:c r="J343" s="83" t="str">
        <x:f>IF(B343="","",TEXT(B343,"MM/YYYY"))</x:f>
      </x:c>
    </x:row>
    <x:row r="344">
      <x:c r="B344" s="99"/>
      <x:c r="C344" s="70"/>
      <x:c r="D344" s="83" t="str">
        <x:f>IFERROR(INDEX('Gläubiger'!C$8:C$157,MATCH(C344,'Gläubiger'!B$8:B$157,0)),"")</x:f>
      </x:c>
      <x:c r="E344" s="70"/>
      <x:c r="F344" s="89"/>
      <x:c r="G344" s="70"/>
      <x:c r="H344" s="70"/>
      <x:c r="I344" s="70"/>
      <x:c r="J344" s="83" t="str">
        <x:f>IF(B344="","",TEXT(B344,"MM/YYYY"))</x:f>
      </x:c>
    </x:row>
    <x:row r="345">
      <x:c r="B345" s="99"/>
      <x:c r="C345" s="70"/>
      <x:c r="D345" s="83" t="str">
        <x:f>IFERROR(INDEX('Gläubiger'!C$8:C$157,MATCH(C345,'Gläubiger'!B$8:B$157,0)),"")</x:f>
      </x:c>
      <x:c r="E345" s="70"/>
      <x:c r="F345" s="89"/>
      <x:c r="G345" s="70"/>
      <x:c r="H345" s="70"/>
      <x:c r="I345" s="70"/>
      <x:c r="J345" s="83" t="str">
        <x:f>IF(B345="","",TEXT(B345,"MM/YYYY"))</x:f>
      </x:c>
    </x:row>
    <x:row r="346">
      <x:c r="B346" s="99"/>
      <x:c r="C346" s="70"/>
      <x:c r="D346" s="83" t="str">
        <x:f>IFERROR(INDEX('Gläubiger'!C$8:C$157,MATCH(C346,'Gläubiger'!B$8:B$157,0)),"")</x:f>
      </x:c>
      <x:c r="E346" s="70"/>
      <x:c r="F346" s="89"/>
      <x:c r="G346" s="70"/>
      <x:c r="H346" s="70"/>
      <x:c r="I346" s="70"/>
      <x:c r="J346" s="83" t="str">
        <x:f>IF(B346="","",TEXT(B346,"MM/YYYY"))</x:f>
      </x:c>
    </x:row>
    <x:row r="347">
      <x:c r="B347" s="99"/>
      <x:c r="C347" s="70"/>
      <x:c r="D347" s="83" t="str">
        <x:f>IFERROR(INDEX('Gläubiger'!C$8:C$157,MATCH(C347,'Gläubiger'!B$8:B$157,0)),"")</x:f>
      </x:c>
      <x:c r="E347" s="70"/>
      <x:c r="F347" s="89"/>
      <x:c r="G347" s="70"/>
      <x:c r="H347" s="70"/>
      <x:c r="I347" s="70"/>
      <x:c r="J347" s="83" t="str">
        <x:f>IF(B347="","",TEXT(B347,"MM/YYYY"))</x:f>
      </x:c>
    </x:row>
    <x:row r="348">
      <x:c r="B348" s="99"/>
      <x:c r="C348" s="70"/>
      <x:c r="D348" s="83" t="str">
        <x:f>IFERROR(INDEX('Gläubiger'!C$8:C$157,MATCH(C348,'Gläubiger'!B$8:B$157,0)),"")</x:f>
      </x:c>
      <x:c r="E348" s="70"/>
      <x:c r="F348" s="89"/>
      <x:c r="G348" s="70"/>
      <x:c r="H348" s="70"/>
      <x:c r="I348" s="70"/>
      <x:c r="J348" s="83" t="str">
        <x:f>IF(B348="","",TEXT(B348,"MM/YYYY"))</x:f>
      </x:c>
    </x:row>
    <x:row r="349">
      <x:c r="B349" s="99"/>
      <x:c r="C349" s="70"/>
      <x:c r="D349" s="83" t="str">
        <x:f>IFERROR(INDEX('Gläubiger'!C$8:C$157,MATCH(C349,'Gläubiger'!B$8:B$157,0)),"")</x:f>
      </x:c>
      <x:c r="E349" s="70"/>
      <x:c r="F349" s="89"/>
      <x:c r="G349" s="70"/>
      <x:c r="H349" s="70"/>
      <x:c r="I349" s="70"/>
      <x:c r="J349" s="83" t="str">
        <x:f>IF(B349="","",TEXT(B349,"MM/YYYY"))</x:f>
      </x:c>
    </x:row>
    <x:row r="350">
      <x:c r="B350" s="99"/>
      <x:c r="C350" s="70"/>
      <x:c r="D350" s="83" t="str">
        <x:f>IFERROR(INDEX('Gläubiger'!C$8:C$157,MATCH(C350,'Gläubiger'!B$8:B$157,0)),"")</x:f>
      </x:c>
      <x:c r="E350" s="70"/>
      <x:c r="F350" s="89"/>
      <x:c r="G350" s="70"/>
      <x:c r="H350" s="70"/>
      <x:c r="I350" s="70"/>
      <x:c r="J350" s="83" t="str">
        <x:f>IF(B350="","",TEXT(B350,"MM/YYYY"))</x:f>
      </x:c>
    </x:row>
    <x:row r="351">
      <x:c r="B351" s="99"/>
      <x:c r="C351" s="70"/>
      <x:c r="D351" s="83" t="str">
        <x:f>IFERROR(INDEX('Gläubiger'!C$8:C$157,MATCH(C351,'Gläubiger'!B$8:B$157,0)),"")</x:f>
      </x:c>
      <x:c r="E351" s="70"/>
      <x:c r="F351" s="89"/>
      <x:c r="G351" s="70"/>
      <x:c r="H351" s="70"/>
      <x:c r="I351" s="70"/>
      <x:c r="J351" s="83" t="str">
        <x:f>IF(B351="","",TEXT(B351,"MM/YYYY"))</x:f>
      </x:c>
    </x:row>
    <x:row r="352">
      <x:c r="B352" s="99"/>
      <x:c r="C352" s="70"/>
      <x:c r="D352" s="83" t="str">
        <x:f>IFERROR(INDEX('Gläubiger'!C$8:C$157,MATCH(C352,'Gläubiger'!B$8:B$157,0)),"")</x:f>
      </x:c>
      <x:c r="E352" s="70"/>
      <x:c r="F352" s="89"/>
      <x:c r="G352" s="70"/>
      <x:c r="H352" s="70"/>
      <x:c r="I352" s="70"/>
      <x:c r="J352" s="83" t="str">
        <x:f>IF(B352="","",TEXT(B352,"MM/YYYY"))</x:f>
      </x:c>
    </x:row>
    <x:row r="353">
      <x:c r="B353" s="99"/>
      <x:c r="C353" s="70"/>
      <x:c r="D353" s="83" t="str">
        <x:f>IFERROR(INDEX('Gläubiger'!C$8:C$157,MATCH(C353,'Gläubiger'!B$8:B$157,0)),"")</x:f>
      </x:c>
      <x:c r="E353" s="70"/>
      <x:c r="F353" s="89"/>
      <x:c r="G353" s="70"/>
      <x:c r="H353" s="70"/>
      <x:c r="I353" s="70"/>
      <x:c r="J353" s="83" t="str">
        <x:f>IF(B353="","",TEXT(B353,"MM/YYYY"))</x:f>
      </x:c>
    </x:row>
    <x:row r="354">
      <x:c r="B354" s="99"/>
      <x:c r="C354" s="70"/>
      <x:c r="D354" s="83" t="str">
        <x:f>IFERROR(INDEX('Gläubiger'!C$8:C$157,MATCH(C354,'Gläubiger'!B$8:B$157,0)),"")</x:f>
      </x:c>
      <x:c r="E354" s="70"/>
      <x:c r="F354" s="89"/>
      <x:c r="G354" s="70"/>
      <x:c r="H354" s="70"/>
      <x:c r="I354" s="70"/>
      <x:c r="J354" s="83" t="str">
        <x:f>IF(B354="","",TEXT(B354,"MM/YYYY"))</x:f>
      </x:c>
    </x:row>
    <x:row r="355">
      <x:c r="B355" s="99"/>
      <x:c r="C355" s="70"/>
      <x:c r="D355" s="83" t="str">
        <x:f>IFERROR(INDEX('Gläubiger'!C$8:C$157,MATCH(C355,'Gläubiger'!B$8:B$157,0)),"")</x:f>
      </x:c>
      <x:c r="E355" s="70"/>
      <x:c r="F355" s="89"/>
      <x:c r="G355" s="70"/>
      <x:c r="H355" s="70"/>
      <x:c r="I355" s="70"/>
      <x:c r="J355" s="83" t="str">
        <x:f>IF(B355="","",TEXT(B355,"MM/YYYY"))</x:f>
      </x:c>
    </x:row>
    <x:row r="356">
      <x:c r="B356" s="99"/>
      <x:c r="C356" s="70"/>
      <x:c r="D356" s="83" t="str">
        <x:f>IFERROR(INDEX('Gläubiger'!C$8:C$157,MATCH(C356,'Gläubiger'!B$8:B$157,0)),"")</x:f>
      </x:c>
      <x:c r="E356" s="70"/>
      <x:c r="F356" s="89"/>
      <x:c r="G356" s="70"/>
      <x:c r="H356" s="70"/>
      <x:c r="I356" s="70"/>
      <x:c r="J356" s="83" t="str">
        <x:f>IF(B356="","",TEXT(B356,"MM/YYYY"))</x:f>
      </x:c>
    </x:row>
    <x:row r="357">
      <x:c r="B357" s="99"/>
      <x:c r="C357" s="70"/>
      <x:c r="D357" s="83" t="str">
        <x:f>IFERROR(INDEX('Gläubiger'!C$8:C$157,MATCH(C357,'Gläubiger'!B$8:B$157,0)),"")</x:f>
      </x:c>
      <x:c r="E357" s="70"/>
      <x:c r="F357" s="89"/>
      <x:c r="G357" s="70"/>
      <x:c r="H357" s="70"/>
      <x:c r="I357" s="70"/>
      <x:c r="J357" s="83" t="str">
        <x:f>IF(B357="","",TEXT(B357,"MM/YYYY"))</x:f>
      </x:c>
    </x:row>
    <x:row r="358">
      <x:c r="B358" s="99"/>
      <x:c r="C358" s="70"/>
      <x:c r="D358" s="83" t="str">
        <x:f>IFERROR(INDEX('Gläubiger'!C$8:C$157,MATCH(C358,'Gläubiger'!B$8:B$157,0)),"")</x:f>
      </x:c>
      <x:c r="E358" s="70"/>
      <x:c r="F358" s="89"/>
      <x:c r="G358" s="70"/>
      <x:c r="H358" s="70"/>
      <x:c r="I358" s="70"/>
      <x:c r="J358" s="83" t="str">
        <x:f>IF(B358="","",TEXT(B358,"MM/YYYY"))</x:f>
      </x:c>
    </x:row>
    <x:row r="359">
      <x:c r="B359" s="99"/>
      <x:c r="C359" s="70"/>
      <x:c r="D359" s="83" t="str">
        <x:f>IFERROR(INDEX('Gläubiger'!C$8:C$157,MATCH(C359,'Gläubiger'!B$8:B$157,0)),"")</x:f>
      </x:c>
      <x:c r="E359" s="70"/>
      <x:c r="F359" s="89"/>
      <x:c r="G359" s="70"/>
      <x:c r="H359" s="70"/>
      <x:c r="I359" s="70"/>
      <x:c r="J359" s="83" t="str">
        <x:f>IF(B359="","",TEXT(B359,"MM/YYYY"))</x:f>
      </x:c>
    </x:row>
    <x:row r="360">
      <x:c r="B360" s="99"/>
      <x:c r="C360" s="70"/>
      <x:c r="D360" s="83" t="str">
        <x:f>IFERROR(INDEX('Gläubiger'!C$8:C$157,MATCH(C360,'Gläubiger'!B$8:B$157,0)),"")</x:f>
      </x:c>
      <x:c r="E360" s="70"/>
      <x:c r="F360" s="89"/>
      <x:c r="G360" s="70"/>
      <x:c r="H360" s="70"/>
      <x:c r="I360" s="70"/>
      <x:c r="J360" s="83" t="str">
        <x:f>IF(B360="","",TEXT(B360,"MM/YYYY"))</x:f>
      </x:c>
    </x:row>
    <x:row r="361">
      <x:c r="B361" s="99"/>
      <x:c r="C361" s="70"/>
      <x:c r="D361" s="83" t="str">
        <x:f>IFERROR(INDEX('Gläubiger'!C$8:C$157,MATCH(C361,'Gläubiger'!B$8:B$157,0)),"")</x:f>
      </x:c>
      <x:c r="E361" s="70"/>
      <x:c r="F361" s="89"/>
      <x:c r="G361" s="70"/>
      <x:c r="H361" s="70"/>
      <x:c r="I361" s="70"/>
      <x:c r="J361" s="83" t="str">
        <x:f>IF(B361="","",TEXT(B361,"MM/YYYY"))</x:f>
      </x:c>
    </x:row>
    <x:row r="362">
      <x:c r="B362" s="99"/>
      <x:c r="C362" s="70"/>
      <x:c r="D362" s="83" t="str">
        <x:f>IFERROR(INDEX('Gläubiger'!C$8:C$157,MATCH(C362,'Gläubiger'!B$8:B$157,0)),"")</x:f>
      </x:c>
      <x:c r="E362" s="70"/>
      <x:c r="F362" s="89"/>
      <x:c r="G362" s="70"/>
      <x:c r="H362" s="70"/>
      <x:c r="I362" s="70"/>
      <x:c r="J362" s="83" t="str">
        <x:f>IF(B362="","",TEXT(B362,"MM/YYYY"))</x:f>
      </x:c>
    </x:row>
    <x:row r="363">
      <x:c r="B363" s="99"/>
      <x:c r="C363" s="70"/>
      <x:c r="D363" s="83" t="str">
        <x:f>IFERROR(INDEX('Gläubiger'!C$8:C$157,MATCH(C363,'Gläubiger'!B$8:B$157,0)),"")</x:f>
      </x:c>
      <x:c r="E363" s="70"/>
      <x:c r="F363" s="89"/>
      <x:c r="G363" s="70"/>
      <x:c r="H363" s="70"/>
      <x:c r="I363" s="70"/>
      <x:c r="J363" s="83" t="str">
        <x:f>IF(B363="","",TEXT(B363,"MM/YYYY"))</x:f>
      </x:c>
    </x:row>
    <x:row r="364">
      <x:c r="B364" s="99"/>
      <x:c r="C364" s="70"/>
      <x:c r="D364" s="83" t="str">
        <x:f>IFERROR(INDEX('Gläubiger'!C$8:C$157,MATCH(C364,'Gläubiger'!B$8:B$157,0)),"")</x:f>
      </x:c>
      <x:c r="E364" s="70"/>
      <x:c r="F364" s="89"/>
      <x:c r="G364" s="70"/>
      <x:c r="H364" s="70"/>
      <x:c r="I364" s="70"/>
      <x:c r="J364" s="83" t="str">
        <x:f>IF(B364="","",TEXT(B364,"MM/YYYY"))</x:f>
      </x:c>
    </x:row>
    <x:row r="365">
      <x:c r="B365" s="99"/>
      <x:c r="C365" s="70"/>
      <x:c r="D365" s="83" t="str">
        <x:f>IFERROR(INDEX('Gläubiger'!C$8:C$157,MATCH(C365,'Gläubiger'!B$8:B$157,0)),"")</x:f>
      </x:c>
      <x:c r="E365" s="70"/>
      <x:c r="F365" s="89"/>
      <x:c r="G365" s="70"/>
      <x:c r="H365" s="70"/>
      <x:c r="I365" s="70"/>
      <x:c r="J365" s="83" t="str">
        <x:f>IF(B365="","",TEXT(B365,"MM/YYYY"))</x:f>
      </x:c>
    </x:row>
    <x:row r="366">
      <x:c r="B366" s="99"/>
      <x:c r="C366" s="70"/>
      <x:c r="D366" s="83" t="str">
        <x:f>IFERROR(INDEX('Gläubiger'!C$8:C$157,MATCH(C366,'Gläubiger'!B$8:B$157,0)),"")</x:f>
      </x:c>
      <x:c r="E366" s="70"/>
      <x:c r="F366" s="89"/>
      <x:c r="G366" s="70"/>
      <x:c r="H366" s="70"/>
      <x:c r="I366" s="70"/>
      <x:c r="J366" s="83" t="str">
        <x:f>IF(B366="","",TEXT(B366,"MM/YYYY"))</x:f>
      </x:c>
    </x:row>
    <x:row r="367">
      <x:c r="B367" s="99"/>
      <x:c r="C367" s="70"/>
      <x:c r="D367" s="83" t="str">
        <x:f>IFERROR(INDEX('Gläubiger'!C$8:C$157,MATCH(C367,'Gläubiger'!B$8:B$157,0)),"")</x:f>
      </x:c>
      <x:c r="E367" s="70"/>
      <x:c r="F367" s="89"/>
      <x:c r="G367" s="70"/>
      <x:c r="H367" s="70"/>
      <x:c r="I367" s="70"/>
      <x:c r="J367" s="83" t="str">
        <x:f>IF(B367="","",TEXT(B367,"MM/YYYY"))</x:f>
      </x:c>
    </x:row>
    <x:row r="368">
      <x:c r="B368" s="99"/>
      <x:c r="C368" s="70"/>
      <x:c r="D368" s="83" t="str">
        <x:f>IFERROR(INDEX('Gläubiger'!C$8:C$157,MATCH(C368,'Gläubiger'!B$8:B$157,0)),"")</x:f>
      </x:c>
      <x:c r="E368" s="70"/>
      <x:c r="F368" s="89"/>
      <x:c r="G368" s="70"/>
      <x:c r="H368" s="70"/>
      <x:c r="I368" s="70"/>
      <x:c r="J368" s="83" t="str">
        <x:f>IF(B368="","",TEXT(B368,"MM/YYYY"))</x:f>
      </x:c>
    </x:row>
    <x:row r="369">
      <x:c r="B369" s="99"/>
      <x:c r="C369" s="70"/>
      <x:c r="D369" s="83" t="str">
        <x:f>IFERROR(INDEX('Gläubiger'!C$8:C$157,MATCH(C369,'Gläubiger'!B$8:B$157,0)),"")</x:f>
      </x:c>
      <x:c r="E369" s="70"/>
      <x:c r="F369" s="89"/>
      <x:c r="G369" s="70"/>
      <x:c r="H369" s="70"/>
      <x:c r="I369" s="70"/>
      <x:c r="J369" s="83" t="str">
        <x:f>IF(B369="","",TEXT(B369,"MM/YYYY"))</x:f>
      </x:c>
    </x:row>
    <x:row r="370">
      <x:c r="B370" s="99"/>
      <x:c r="C370" s="70"/>
      <x:c r="D370" s="83" t="str">
        <x:f>IFERROR(INDEX('Gläubiger'!C$8:C$157,MATCH(C370,'Gläubiger'!B$8:B$157,0)),"")</x:f>
      </x:c>
      <x:c r="E370" s="70"/>
      <x:c r="F370" s="89"/>
      <x:c r="G370" s="70"/>
      <x:c r="H370" s="70"/>
      <x:c r="I370" s="70"/>
      <x:c r="J370" s="83" t="str">
        <x:f>IF(B370="","",TEXT(B370,"MM/YYYY"))</x:f>
      </x:c>
    </x:row>
    <x:row r="371">
      <x:c r="B371" s="99"/>
      <x:c r="C371" s="70"/>
      <x:c r="D371" s="83" t="str">
        <x:f>IFERROR(INDEX('Gläubiger'!C$8:C$157,MATCH(C371,'Gläubiger'!B$8:B$157,0)),"")</x:f>
      </x:c>
      <x:c r="E371" s="70"/>
      <x:c r="F371" s="89"/>
      <x:c r="G371" s="70"/>
      <x:c r="H371" s="70"/>
      <x:c r="I371" s="70"/>
      <x:c r="J371" s="83" t="str">
        <x:f>IF(B371="","",TEXT(B371,"MM/YYYY"))</x:f>
      </x:c>
    </x:row>
    <x:row r="372">
      <x:c r="B372" s="99"/>
      <x:c r="C372" s="70"/>
      <x:c r="D372" s="83" t="str">
        <x:f>IFERROR(INDEX('Gläubiger'!C$8:C$157,MATCH(C372,'Gläubiger'!B$8:B$157,0)),"")</x:f>
      </x:c>
      <x:c r="E372" s="70"/>
      <x:c r="F372" s="89"/>
      <x:c r="G372" s="70"/>
      <x:c r="H372" s="70"/>
      <x:c r="I372" s="70"/>
      <x:c r="J372" s="83" t="str">
        <x:f>IF(B372="","",TEXT(B372,"MM/YYYY"))</x:f>
      </x:c>
    </x:row>
    <x:row r="373">
      <x:c r="B373" s="99"/>
      <x:c r="C373" s="70"/>
      <x:c r="D373" s="83" t="str">
        <x:f>IFERROR(INDEX('Gläubiger'!C$8:C$157,MATCH(C373,'Gläubiger'!B$8:B$157,0)),"")</x:f>
      </x:c>
      <x:c r="E373" s="70"/>
      <x:c r="F373" s="89"/>
      <x:c r="G373" s="70"/>
      <x:c r="H373" s="70"/>
      <x:c r="I373" s="70"/>
      <x:c r="J373" s="83" t="str">
        <x:f>IF(B373="","",TEXT(B373,"MM/YYYY"))</x:f>
      </x:c>
    </x:row>
    <x:row r="374">
      <x:c r="B374" s="99"/>
      <x:c r="C374" s="70"/>
      <x:c r="D374" s="83" t="str">
        <x:f>IFERROR(INDEX('Gläubiger'!C$8:C$157,MATCH(C374,'Gläubiger'!B$8:B$157,0)),"")</x:f>
      </x:c>
      <x:c r="E374" s="70"/>
      <x:c r="F374" s="89"/>
      <x:c r="G374" s="70"/>
      <x:c r="H374" s="70"/>
      <x:c r="I374" s="70"/>
      <x:c r="J374" s="83" t="str">
        <x:f>IF(B374="","",TEXT(B374,"MM/YYYY"))</x:f>
      </x:c>
    </x:row>
    <x:row r="375">
      <x:c r="B375" s="99"/>
      <x:c r="C375" s="70"/>
      <x:c r="D375" s="83" t="str">
        <x:f>IFERROR(INDEX('Gläubiger'!C$8:C$157,MATCH(C375,'Gläubiger'!B$8:B$157,0)),"")</x:f>
      </x:c>
      <x:c r="E375" s="70"/>
      <x:c r="F375" s="89"/>
      <x:c r="G375" s="70"/>
      <x:c r="H375" s="70"/>
      <x:c r="I375" s="70"/>
      <x:c r="J375" s="83" t="str">
        <x:f>IF(B375="","",TEXT(B375,"MM/YYYY"))</x:f>
      </x:c>
    </x:row>
    <x:row r="376">
      <x:c r="B376" s="99"/>
      <x:c r="C376" s="70"/>
      <x:c r="D376" s="83" t="str">
        <x:f>IFERROR(INDEX('Gläubiger'!C$8:C$157,MATCH(C376,'Gläubiger'!B$8:B$157,0)),"")</x:f>
      </x:c>
      <x:c r="E376" s="70"/>
      <x:c r="F376" s="89"/>
      <x:c r="G376" s="70"/>
      <x:c r="H376" s="70"/>
      <x:c r="I376" s="70"/>
      <x:c r="J376" s="83" t="str">
        <x:f>IF(B376="","",TEXT(B376,"MM/YYYY"))</x:f>
      </x:c>
    </x:row>
    <x:row r="377">
      <x:c r="B377" s="99"/>
      <x:c r="C377" s="70"/>
      <x:c r="D377" s="83" t="str">
        <x:f>IFERROR(INDEX('Gläubiger'!C$8:C$157,MATCH(C377,'Gläubiger'!B$8:B$157,0)),"")</x:f>
      </x:c>
      <x:c r="E377" s="70"/>
      <x:c r="F377" s="89"/>
      <x:c r="G377" s="70"/>
      <x:c r="H377" s="70"/>
      <x:c r="I377" s="70"/>
      <x:c r="J377" s="83" t="str">
        <x:f>IF(B377="","",TEXT(B377,"MM/YYYY"))</x:f>
      </x:c>
    </x:row>
    <x:row r="378">
      <x:c r="B378" s="99"/>
      <x:c r="C378" s="70"/>
      <x:c r="D378" s="83" t="str">
        <x:f>IFERROR(INDEX('Gläubiger'!C$8:C$157,MATCH(C378,'Gläubiger'!B$8:B$157,0)),"")</x:f>
      </x:c>
      <x:c r="E378" s="70"/>
      <x:c r="F378" s="89"/>
      <x:c r="G378" s="70"/>
      <x:c r="H378" s="70"/>
      <x:c r="I378" s="70"/>
      <x:c r="J378" s="83" t="str">
        <x:f>IF(B378="","",TEXT(B378,"MM/YYYY"))</x:f>
      </x:c>
    </x:row>
    <x:row r="379">
      <x:c r="B379" s="99"/>
      <x:c r="C379" s="70"/>
      <x:c r="D379" s="83" t="str">
        <x:f>IFERROR(INDEX('Gläubiger'!C$8:C$157,MATCH(C379,'Gläubiger'!B$8:B$157,0)),"")</x:f>
      </x:c>
      <x:c r="E379" s="70"/>
      <x:c r="F379" s="89"/>
      <x:c r="G379" s="70"/>
      <x:c r="H379" s="70"/>
      <x:c r="I379" s="70"/>
      <x:c r="J379" s="83" t="str">
        <x:f>IF(B379="","",TEXT(B379,"MM/YYYY"))</x:f>
      </x:c>
    </x:row>
    <x:row r="380">
      <x:c r="B380" s="99"/>
      <x:c r="C380" s="70"/>
      <x:c r="D380" s="83" t="str">
        <x:f>IFERROR(INDEX('Gläubiger'!C$8:C$157,MATCH(C380,'Gläubiger'!B$8:B$157,0)),"")</x:f>
      </x:c>
      <x:c r="E380" s="70"/>
      <x:c r="F380" s="89"/>
      <x:c r="G380" s="70"/>
      <x:c r="H380" s="70"/>
      <x:c r="I380" s="70"/>
      <x:c r="J380" s="83" t="str">
        <x:f>IF(B380="","",TEXT(B380,"MM/YYYY"))</x:f>
      </x:c>
    </x:row>
    <x:row r="381">
      <x:c r="B381" s="99"/>
      <x:c r="C381" s="70"/>
      <x:c r="D381" s="83" t="str">
        <x:f>IFERROR(INDEX('Gläubiger'!C$8:C$157,MATCH(C381,'Gläubiger'!B$8:B$157,0)),"")</x:f>
      </x:c>
      <x:c r="E381" s="70"/>
      <x:c r="F381" s="89"/>
      <x:c r="G381" s="70"/>
      <x:c r="H381" s="70"/>
      <x:c r="I381" s="70"/>
      <x:c r="J381" s="83" t="str">
        <x:f>IF(B381="","",TEXT(B381,"MM/YYYY"))</x:f>
      </x:c>
    </x:row>
    <x:row r="382">
      <x:c r="B382" s="99"/>
      <x:c r="C382" s="70"/>
      <x:c r="D382" s="83" t="str">
        <x:f>IFERROR(INDEX('Gläubiger'!C$8:C$157,MATCH(C382,'Gläubiger'!B$8:B$157,0)),"")</x:f>
      </x:c>
      <x:c r="E382" s="70"/>
      <x:c r="F382" s="89"/>
      <x:c r="G382" s="70"/>
      <x:c r="H382" s="70"/>
      <x:c r="I382" s="70"/>
      <x:c r="J382" s="83" t="str">
        <x:f>IF(B382="","",TEXT(B382,"MM/YYYY"))</x:f>
      </x:c>
    </x:row>
    <x:row r="383">
      <x:c r="B383" s="99"/>
      <x:c r="C383" s="70"/>
      <x:c r="D383" s="83" t="str">
        <x:f>IFERROR(INDEX('Gläubiger'!C$8:C$157,MATCH(C383,'Gläubiger'!B$8:B$157,0)),"")</x:f>
      </x:c>
      <x:c r="E383" s="70"/>
      <x:c r="F383" s="89"/>
      <x:c r="G383" s="70"/>
      <x:c r="H383" s="70"/>
      <x:c r="I383" s="70"/>
      <x:c r="J383" s="83" t="str">
        <x:f>IF(B383="","",TEXT(B383,"MM/YYYY"))</x:f>
      </x:c>
    </x:row>
    <x:row r="384">
      <x:c r="B384" s="99"/>
      <x:c r="C384" s="70"/>
      <x:c r="D384" s="83" t="str">
        <x:f>IFERROR(INDEX('Gläubiger'!C$8:C$157,MATCH(C384,'Gläubiger'!B$8:B$157,0)),"")</x:f>
      </x:c>
      <x:c r="E384" s="70"/>
      <x:c r="F384" s="89"/>
      <x:c r="G384" s="70"/>
      <x:c r="H384" s="70"/>
      <x:c r="I384" s="70"/>
      <x:c r="J384" s="83" t="str">
        <x:f>IF(B384="","",TEXT(B384,"MM/YYYY"))</x:f>
      </x:c>
    </x:row>
    <x:row r="385">
      <x:c r="B385" s="99"/>
      <x:c r="C385" s="70"/>
      <x:c r="D385" s="83" t="str">
        <x:f>IFERROR(INDEX('Gläubiger'!C$8:C$157,MATCH(C385,'Gläubiger'!B$8:B$157,0)),"")</x:f>
      </x:c>
      <x:c r="E385" s="70"/>
      <x:c r="F385" s="89"/>
      <x:c r="G385" s="70"/>
      <x:c r="H385" s="70"/>
      <x:c r="I385" s="70"/>
      <x:c r="J385" s="83" t="str">
        <x:f>IF(B385="","",TEXT(B385,"MM/YYYY"))</x:f>
      </x:c>
    </x:row>
    <x:row r="386">
      <x:c r="B386" s="99"/>
      <x:c r="C386" s="70"/>
      <x:c r="D386" s="83" t="str">
        <x:f>IFERROR(INDEX('Gläubiger'!C$8:C$157,MATCH(C386,'Gläubiger'!B$8:B$157,0)),"")</x:f>
      </x:c>
      <x:c r="E386" s="70"/>
      <x:c r="F386" s="89"/>
      <x:c r="G386" s="70"/>
      <x:c r="H386" s="70"/>
      <x:c r="I386" s="70"/>
      <x:c r="J386" s="83" t="str">
        <x:f>IF(B386="","",TEXT(B386,"MM/YYYY"))</x:f>
      </x:c>
    </x:row>
    <x:row r="387">
      <x:c r="B387" s="99"/>
      <x:c r="C387" s="70"/>
      <x:c r="D387" s="83" t="str">
        <x:f>IFERROR(INDEX('Gläubiger'!C$8:C$157,MATCH(C387,'Gläubiger'!B$8:B$157,0)),"")</x:f>
      </x:c>
      <x:c r="E387" s="70"/>
      <x:c r="F387" s="89"/>
      <x:c r="G387" s="70"/>
      <x:c r="H387" s="70"/>
      <x:c r="I387" s="70"/>
      <x:c r="J387" s="83" t="str">
        <x:f>IF(B387="","",TEXT(B387,"MM/YYYY"))</x:f>
      </x:c>
    </x:row>
    <x:row r="388">
      <x:c r="B388" s="99"/>
      <x:c r="C388" s="70"/>
      <x:c r="D388" s="83" t="str">
        <x:f>IFERROR(INDEX('Gläubiger'!C$8:C$157,MATCH(C388,'Gläubiger'!B$8:B$157,0)),"")</x:f>
      </x:c>
      <x:c r="E388" s="70"/>
      <x:c r="F388" s="89"/>
      <x:c r="G388" s="70"/>
      <x:c r="H388" s="70"/>
      <x:c r="I388" s="70"/>
      <x:c r="J388" s="83" t="str">
        <x:f>IF(B388="","",TEXT(B388,"MM/YYYY"))</x:f>
      </x:c>
    </x:row>
    <x:row r="389">
      <x:c r="B389" s="99"/>
      <x:c r="C389" s="70"/>
      <x:c r="D389" s="83" t="str">
        <x:f>IFERROR(INDEX('Gläubiger'!C$8:C$157,MATCH(C389,'Gläubiger'!B$8:B$157,0)),"")</x:f>
      </x:c>
      <x:c r="E389" s="70"/>
      <x:c r="F389" s="89"/>
      <x:c r="G389" s="70"/>
      <x:c r="H389" s="70"/>
      <x:c r="I389" s="70"/>
      <x:c r="J389" s="83" t="str">
        <x:f>IF(B389="","",TEXT(B389,"MM/YYYY"))</x:f>
      </x:c>
    </x:row>
    <x:row r="390">
      <x:c r="B390" s="99"/>
      <x:c r="C390" s="70"/>
      <x:c r="D390" s="83" t="str">
        <x:f>IFERROR(INDEX('Gläubiger'!C$8:C$157,MATCH(C390,'Gläubiger'!B$8:B$157,0)),"")</x:f>
      </x:c>
      <x:c r="E390" s="70"/>
      <x:c r="F390" s="89"/>
      <x:c r="G390" s="70"/>
      <x:c r="H390" s="70"/>
      <x:c r="I390" s="70"/>
      <x:c r="J390" s="83" t="str">
        <x:f>IF(B390="","",TEXT(B390,"MM/YYYY"))</x:f>
      </x:c>
    </x:row>
    <x:row r="391">
      <x:c r="B391" s="99"/>
      <x:c r="C391" s="70"/>
      <x:c r="D391" s="83" t="str">
        <x:f>IFERROR(INDEX('Gläubiger'!C$8:C$157,MATCH(C391,'Gläubiger'!B$8:B$157,0)),"")</x:f>
      </x:c>
      <x:c r="E391" s="70"/>
      <x:c r="F391" s="89"/>
      <x:c r="G391" s="70"/>
      <x:c r="H391" s="70"/>
      <x:c r="I391" s="70"/>
      <x:c r="J391" s="83" t="str">
        <x:f>IF(B391="","",TEXT(B391,"MM/YYYY"))</x:f>
      </x:c>
    </x:row>
    <x:row r="392">
      <x:c r="B392" s="99"/>
      <x:c r="C392" s="70"/>
      <x:c r="D392" s="83" t="str">
        <x:f>IFERROR(INDEX('Gläubiger'!C$8:C$157,MATCH(C392,'Gläubiger'!B$8:B$157,0)),"")</x:f>
      </x:c>
      <x:c r="E392" s="70"/>
      <x:c r="F392" s="89"/>
      <x:c r="G392" s="70"/>
      <x:c r="H392" s="70"/>
      <x:c r="I392" s="70"/>
      <x:c r="J392" s="83" t="str">
        <x:f>IF(B392="","",TEXT(B392,"MM/YYYY"))</x:f>
      </x:c>
    </x:row>
    <x:row r="393">
      <x:c r="B393" s="99"/>
      <x:c r="C393" s="70"/>
      <x:c r="D393" s="83" t="str">
        <x:f>IFERROR(INDEX('Gläubiger'!C$8:C$157,MATCH(C393,'Gläubiger'!B$8:B$157,0)),"")</x:f>
      </x:c>
      <x:c r="E393" s="70"/>
      <x:c r="F393" s="89"/>
      <x:c r="G393" s="70"/>
      <x:c r="H393" s="70"/>
      <x:c r="I393" s="70"/>
      <x:c r="J393" s="83" t="str">
        <x:f>IF(B393="","",TEXT(B393,"MM/YYYY"))</x:f>
      </x:c>
    </x:row>
    <x:row r="394">
      <x:c r="B394" s="99"/>
      <x:c r="C394" s="70"/>
      <x:c r="D394" s="83" t="str">
        <x:f>IFERROR(INDEX('Gläubiger'!C$8:C$157,MATCH(C394,'Gläubiger'!B$8:B$157,0)),"")</x:f>
      </x:c>
      <x:c r="E394" s="70"/>
      <x:c r="F394" s="89"/>
      <x:c r="G394" s="70"/>
      <x:c r="H394" s="70"/>
      <x:c r="I394" s="70"/>
      <x:c r="J394" s="83" t="str">
        <x:f>IF(B394="","",TEXT(B394,"MM/YYYY"))</x:f>
      </x:c>
    </x:row>
    <x:row r="395">
      <x:c r="B395" s="99"/>
      <x:c r="C395" s="70"/>
      <x:c r="D395" s="83" t="str">
        <x:f>IFERROR(INDEX('Gläubiger'!C$8:C$157,MATCH(C395,'Gläubiger'!B$8:B$157,0)),"")</x:f>
      </x:c>
      <x:c r="E395" s="70"/>
      <x:c r="F395" s="89"/>
      <x:c r="G395" s="70"/>
      <x:c r="H395" s="70"/>
      <x:c r="I395" s="70"/>
      <x:c r="J395" s="83" t="str">
        <x:f>IF(B395="","",TEXT(B395,"MM/YYYY"))</x:f>
      </x:c>
    </x:row>
    <x:row r="396">
      <x:c r="B396" s="99"/>
      <x:c r="C396" s="70"/>
      <x:c r="D396" s="83" t="str">
        <x:f>IFERROR(INDEX('Gläubiger'!C$8:C$157,MATCH(C396,'Gläubiger'!B$8:B$157,0)),"")</x:f>
      </x:c>
      <x:c r="E396" s="70"/>
      <x:c r="F396" s="89"/>
      <x:c r="G396" s="70"/>
      <x:c r="H396" s="70"/>
      <x:c r="I396" s="70"/>
      <x:c r="J396" s="83" t="str">
        <x:f>IF(B396="","",TEXT(B396,"MM/YYYY"))</x:f>
      </x:c>
    </x:row>
    <x:row r="397">
      <x:c r="B397" s="99"/>
      <x:c r="C397" s="70"/>
      <x:c r="D397" s="83" t="str">
        <x:f>IFERROR(INDEX('Gläubiger'!C$8:C$157,MATCH(C397,'Gläubiger'!B$8:B$157,0)),"")</x:f>
      </x:c>
      <x:c r="E397" s="70"/>
      <x:c r="F397" s="89"/>
      <x:c r="G397" s="70"/>
      <x:c r="H397" s="70"/>
      <x:c r="I397" s="70"/>
      <x:c r="J397" s="83" t="str">
        <x:f>IF(B397="","",TEXT(B397,"MM/YYYY"))</x:f>
      </x:c>
    </x:row>
    <x:row r="398">
      <x:c r="B398" s="99"/>
      <x:c r="C398" s="70"/>
      <x:c r="D398" s="83" t="str">
        <x:f>IFERROR(INDEX('Gläubiger'!C$8:C$157,MATCH(C398,'Gläubiger'!B$8:B$157,0)),"")</x:f>
      </x:c>
      <x:c r="E398" s="70"/>
      <x:c r="F398" s="89"/>
      <x:c r="G398" s="70"/>
      <x:c r="H398" s="70"/>
      <x:c r="I398" s="70"/>
      <x:c r="J398" s="83" t="str">
        <x:f>IF(B398="","",TEXT(B398,"MM/YYYY"))</x:f>
      </x:c>
    </x:row>
    <x:row r="399">
      <x:c r="B399" s="99"/>
      <x:c r="C399" s="70"/>
      <x:c r="D399" s="83" t="str">
        <x:f>IFERROR(INDEX('Gläubiger'!C$8:C$157,MATCH(C399,'Gläubiger'!B$8:B$157,0)),"")</x:f>
      </x:c>
      <x:c r="E399" s="70"/>
      <x:c r="F399" s="89"/>
      <x:c r="G399" s="70"/>
      <x:c r="H399" s="70"/>
      <x:c r="I399" s="70"/>
      <x:c r="J399" s="83" t="str">
        <x:f>IF(B399="","",TEXT(B399,"MM/YYYY"))</x:f>
      </x:c>
    </x:row>
    <x:row r="400">
      <x:c r="B400" s="99"/>
      <x:c r="C400" s="70"/>
      <x:c r="D400" s="83" t="str">
        <x:f>IFERROR(INDEX('Gläubiger'!C$8:C$157,MATCH(C400,'Gläubiger'!B$8:B$157,0)),"")</x:f>
      </x:c>
      <x:c r="E400" s="70"/>
      <x:c r="F400" s="89"/>
      <x:c r="G400" s="70"/>
      <x:c r="H400" s="70"/>
      <x:c r="I400" s="70"/>
      <x:c r="J400" s="83" t="str">
        <x:f>IF(B400="","",TEXT(B400,"MM/YYYY"))</x:f>
      </x:c>
    </x:row>
    <x:row r="401">
      <x:c r="B401" s="99"/>
      <x:c r="C401" s="70"/>
      <x:c r="D401" s="83" t="str">
        <x:f>IFERROR(INDEX('Gläubiger'!C$8:C$157,MATCH(C401,'Gläubiger'!B$8:B$157,0)),"")</x:f>
      </x:c>
      <x:c r="E401" s="70"/>
      <x:c r="F401" s="89"/>
      <x:c r="G401" s="70"/>
      <x:c r="H401" s="70"/>
      <x:c r="I401" s="70"/>
      <x:c r="J401" s="83" t="str">
        <x:f>IF(B401="","",TEXT(B401,"MM/YYYY"))</x:f>
      </x:c>
    </x:row>
    <x:row r="402">
      <x:c r="B402" s="99"/>
      <x:c r="C402" s="70"/>
      <x:c r="D402" s="83" t="str">
        <x:f>IFERROR(INDEX('Gläubiger'!C$8:C$157,MATCH(C402,'Gläubiger'!B$8:B$157,0)),"")</x:f>
      </x:c>
      <x:c r="E402" s="70"/>
      <x:c r="F402" s="89"/>
      <x:c r="G402" s="70"/>
      <x:c r="H402" s="70"/>
      <x:c r="I402" s="70"/>
      <x:c r="J402" s="83" t="str">
        <x:f>IF(B402="","",TEXT(B402,"MM/YYYY"))</x:f>
      </x:c>
    </x:row>
    <x:row r="403">
      <x:c r="B403" s="99"/>
      <x:c r="C403" s="70"/>
      <x:c r="D403" s="83" t="str">
        <x:f>IFERROR(INDEX('Gläubiger'!C$8:C$157,MATCH(C403,'Gläubiger'!B$8:B$157,0)),"")</x:f>
      </x:c>
      <x:c r="E403" s="70"/>
      <x:c r="F403" s="89"/>
      <x:c r="G403" s="70"/>
      <x:c r="H403" s="70"/>
      <x:c r="I403" s="70"/>
      <x:c r="J403" s="83" t="str">
        <x:f>IF(B403="","",TEXT(B403,"MM/YYYY"))</x:f>
      </x:c>
    </x:row>
    <x:row r="404">
      <x:c r="B404" s="99"/>
      <x:c r="C404" s="70"/>
      <x:c r="D404" s="83" t="str">
        <x:f>IFERROR(INDEX('Gläubiger'!C$8:C$157,MATCH(C404,'Gläubiger'!B$8:B$157,0)),"")</x:f>
      </x:c>
      <x:c r="E404" s="70"/>
      <x:c r="F404" s="89"/>
      <x:c r="G404" s="70"/>
      <x:c r="H404" s="70"/>
      <x:c r="I404" s="70"/>
      <x:c r="J404" s="83" t="str">
        <x:f>IF(B404="","",TEXT(B404,"MM/YYYY"))</x:f>
      </x:c>
    </x:row>
    <x:row r="405">
      <x:c r="B405" s="99"/>
      <x:c r="C405" s="70"/>
      <x:c r="D405" s="83" t="str">
        <x:f>IFERROR(INDEX('Gläubiger'!C$8:C$157,MATCH(C405,'Gläubiger'!B$8:B$157,0)),"")</x:f>
      </x:c>
      <x:c r="E405" s="70"/>
      <x:c r="F405" s="89"/>
      <x:c r="G405" s="70"/>
      <x:c r="H405" s="70"/>
      <x:c r="I405" s="70"/>
      <x:c r="J405" s="83" t="str">
        <x:f>IF(B405="","",TEXT(B405,"MM/YYYY"))</x:f>
      </x:c>
    </x:row>
    <x:row r="406">
      <x:c r="B406" s="99"/>
      <x:c r="C406" s="70"/>
      <x:c r="D406" s="83" t="str">
        <x:f>IFERROR(INDEX('Gläubiger'!C$8:C$157,MATCH(C406,'Gläubiger'!B$8:B$157,0)),"")</x:f>
      </x:c>
      <x:c r="E406" s="70"/>
      <x:c r="F406" s="89"/>
      <x:c r="G406" s="70"/>
      <x:c r="H406" s="70"/>
      <x:c r="I406" s="70"/>
      <x:c r="J406" s="83" t="str">
        <x:f>IF(B406="","",TEXT(B406,"MM/YYYY"))</x:f>
      </x:c>
    </x:row>
    <x:row r="407">
      <x:c r="B407" s="99"/>
      <x:c r="C407" s="70"/>
      <x:c r="D407" s="83" t="str">
        <x:f>IFERROR(INDEX('Gläubiger'!C$8:C$157,MATCH(C407,'Gläubiger'!B$8:B$157,0)),"")</x:f>
      </x:c>
      <x:c r="E407" s="70"/>
      <x:c r="F407" s="89"/>
      <x:c r="G407" s="70"/>
      <x:c r="H407" s="70"/>
      <x:c r="I407" s="70"/>
      <x:c r="J407" s="83" t="str">
        <x:f>IF(B407="","",TEXT(B407,"MM/YYYY"))</x:f>
      </x:c>
    </x:row>
    <x:row r="408">
      <x:c r="B408" s="99"/>
      <x:c r="C408" s="70"/>
      <x:c r="D408" s="83" t="str">
        <x:f>IFERROR(INDEX('Gläubiger'!C$8:C$157,MATCH(C408,'Gläubiger'!B$8:B$157,0)),"")</x:f>
      </x:c>
      <x:c r="E408" s="70"/>
      <x:c r="F408" s="89"/>
      <x:c r="G408" s="70"/>
      <x:c r="H408" s="70"/>
      <x:c r="I408" s="70"/>
      <x:c r="J408" s="83" t="str">
        <x:f>IF(B408="","",TEXT(B408,"MM/YYYY"))</x:f>
      </x:c>
    </x:row>
    <x:row r="409">
      <x:c r="B409" s="99"/>
      <x:c r="C409" s="70"/>
      <x:c r="D409" s="83" t="str">
        <x:f>IFERROR(INDEX('Gläubiger'!C$8:C$157,MATCH(C409,'Gläubiger'!B$8:B$157,0)),"")</x:f>
      </x:c>
      <x:c r="E409" s="70"/>
      <x:c r="F409" s="89"/>
      <x:c r="G409" s="70"/>
      <x:c r="H409" s="70"/>
      <x:c r="I409" s="70"/>
      <x:c r="J409" s="83" t="str">
        <x:f>IF(B409="","",TEXT(B409,"MM/YYYY"))</x:f>
      </x:c>
    </x:row>
    <x:row r="410">
      <x:c r="B410" s="99"/>
      <x:c r="C410" s="70"/>
      <x:c r="D410" s="83" t="str">
        <x:f>IFERROR(INDEX('Gläubiger'!C$8:C$157,MATCH(C410,'Gläubiger'!B$8:B$157,0)),"")</x:f>
      </x:c>
      <x:c r="E410" s="70"/>
      <x:c r="F410" s="89"/>
      <x:c r="G410" s="70"/>
      <x:c r="H410" s="70"/>
      <x:c r="I410" s="70"/>
      <x:c r="J410" s="83" t="str">
        <x:f>IF(B410="","",TEXT(B410,"MM/YYYY"))</x:f>
      </x:c>
    </x:row>
    <x:row r="411">
      <x:c r="B411" s="99"/>
      <x:c r="C411" s="70"/>
      <x:c r="D411" s="83" t="str">
        <x:f>IFERROR(INDEX('Gläubiger'!C$8:C$157,MATCH(C411,'Gläubiger'!B$8:B$157,0)),"")</x:f>
      </x:c>
      <x:c r="E411" s="70"/>
      <x:c r="F411" s="89"/>
      <x:c r="G411" s="70"/>
      <x:c r="H411" s="70"/>
      <x:c r="I411" s="70"/>
      <x:c r="J411" s="83" t="str">
        <x:f>IF(B411="","",TEXT(B411,"MM/YYYY"))</x:f>
      </x:c>
    </x:row>
    <x:row r="412">
      <x:c r="B412" s="99"/>
      <x:c r="C412" s="70"/>
      <x:c r="D412" s="83" t="str">
        <x:f>IFERROR(INDEX('Gläubiger'!C$8:C$157,MATCH(C412,'Gläubiger'!B$8:B$157,0)),"")</x:f>
      </x:c>
      <x:c r="E412" s="70"/>
      <x:c r="F412" s="89"/>
      <x:c r="G412" s="70"/>
      <x:c r="H412" s="70"/>
      <x:c r="I412" s="70"/>
      <x:c r="J412" s="83" t="str">
        <x:f>IF(B412="","",TEXT(B412,"MM/YYYY"))</x:f>
      </x:c>
    </x:row>
    <x:row r="413">
      <x:c r="B413" s="99"/>
      <x:c r="C413" s="70"/>
      <x:c r="D413" s="83" t="str">
        <x:f>IFERROR(INDEX('Gläubiger'!C$8:C$157,MATCH(C413,'Gläubiger'!B$8:B$157,0)),"")</x:f>
      </x:c>
      <x:c r="E413" s="70"/>
      <x:c r="F413" s="89"/>
      <x:c r="G413" s="70"/>
      <x:c r="H413" s="70"/>
      <x:c r="I413" s="70"/>
      <x:c r="J413" s="83" t="str">
        <x:f>IF(B413="","",TEXT(B413,"MM/YYYY"))</x:f>
      </x:c>
    </x:row>
    <x:row r="414">
      <x:c r="B414" s="99"/>
      <x:c r="C414" s="70"/>
      <x:c r="D414" s="83" t="str">
        <x:f>IFERROR(INDEX('Gläubiger'!C$8:C$157,MATCH(C414,'Gläubiger'!B$8:B$157,0)),"")</x:f>
      </x:c>
      <x:c r="E414" s="70"/>
      <x:c r="F414" s="89"/>
      <x:c r="G414" s="70"/>
      <x:c r="H414" s="70"/>
      <x:c r="I414" s="70"/>
      <x:c r="J414" s="83" t="str">
        <x:f>IF(B414="","",TEXT(B414,"MM/YYYY"))</x:f>
      </x:c>
    </x:row>
    <x:row r="415">
      <x:c r="B415" s="99"/>
      <x:c r="C415" s="70"/>
      <x:c r="D415" s="83" t="str">
        <x:f>IFERROR(INDEX('Gläubiger'!C$8:C$157,MATCH(C415,'Gläubiger'!B$8:B$157,0)),"")</x:f>
      </x:c>
      <x:c r="E415" s="70"/>
      <x:c r="F415" s="89"/>
      <x:c r="G415" s="70"/>
      <x:c r="H415" s="70"/>
      <x:c r="I415" s="70"/>
      <x:c r="J415" s="83" t="str">
        <x:f>IF(B415="","",TEXT(B415,"MM/YYYY"))</x:f>
      </x:c>
    </x:row>
    <x:row r="416">
      <x:c r="B416" s="99"/>
      <x:c r="C416" s="70"/>
      <x:c r="D416" s="83" t="str">
        <x:f>IFERROR(INDEX('Gläubiger'!C$8:C$157,MATCH(C416,'Gläubiger'!B$8:B$157,0)),"")</x:f>
      </x:c>
      <x:c r="E416" s="70"/>
      <x:c r="F416" s="89"/>
      <x:c r="G416" s="70"/>
      <x:c r="H416" s="70"/>
      <x:c r="I416" s="70"/>
      <x:c r="J416" s="83" t="str">
        <x:f>IF(B416="","",TEXT(B416,"MM/YYYY"))</x:f>
      </x:c>
    </x:row>
    <x:row r="417">
      <x:c r="B417" s="99"/>
      <x:c r="C417" s="70"/>
      <x:c r="D417" s="83" t="str">
        <x:f>IFERROR(INDEX('Gläubiger'!C$8:C$157,MATCH(C417,'Gläubiger'!B$8:B$157,0)),"")</x:f>
      </x:c>
      <x:c r="E417" s="70"/>
      <x:c r="F417" s="89"/>
      <x:c r="G417" s="70"/>
      <x:c r="H417" s="70"/>
      <x:c r="I417" s="70"/>
      <x:c r="J417" s="83" t="str">
        <x:f>IF(B417="","",TEXT(B417,"MM/YYYY"))</x:f>
      </x:c>
    </x:row>
    <x:row r="418">
      <x:c r="B418" s="99"/>
      <x:c r="C418" s="70"/>
      <x:c r="D418" s="83" t="str">
        <x:f>IFERROR(INDEX('Gläubiger'!C$8:C$157,MATCH(C418,'Gläubiger'!B$8:B$157,0)),"")</x:f>
      </x:c>
      <x:c r="E418" s="70"/>
      <x:c r="F418" s="89"/>
      <x:c r="G418" s="70"/>
      <x:c r="H418" s="70"/>
      <x:c r="I418" s="70"/>
      <x:c r="J418" s="83" t="str">
        <x:f>IF(B418="","",TEXT(B418,"MM/YYYY"))</x:f>
      </x:c>
    </x:row>
    <x:row r="419">
      <x:c r="B419" s="99"/>
      <x:c r="C419" s="70"/>
      <x:c r="D419" s="83" t="str">
        <x:f>IFERROR(INDEX('Gläubiger'!C$8:C$157,MATCH(C419,'Gläubiger'!B$8:B$157,0)),"")</x:f>
      </x:c>
      <x:c r="E419" s="70"/>
      <x:c r="F419" s="89"/>
      <x:c r="G419" s="70"/>
      <x:c r="H419" s="70"/>
      <x:c r="I419" s="70"/>
      <x:c r="J419" s="83" t="str">
        <x:f>IF(B419="","",TEXT(B419,"MM/YYYY"))</x:f>
      </x:c>
    </x:row>
    <x:row r="420">
      <x:c r="B420" s="99"/>
      <x:c r="C420" s="70"/>
      <x:c r="D420" s="83" t="str">
        <x:f>IFERROR(INDEX('Gläubiger'!C$8:C$157,MATCH(C420,'Gläubiger'!B$8:B$157,0)),"")</x:f>
      </x:c>
      <x:c r="E420" s="70"/>
      <x:c r="F420" s="89"/>
      <x:c r="G420" s="70"/>
      <x:c r="H420" s="70"/>
      <x:c r="I420" s="70"/>
      <x:c r="J420" s="83" t="str">
        <x:f>IF(B420="","",TEXT(B420,"MM/YYYY"))</x:f>
      </x:c>
    </x:row>
    <x:row r="421">
      <x:c r="B421" s="99"/>
      <x:c r="C421" s="70"/>
      <x:c r="D421" s="83" t="str">
        <x:f>IFERROR(INDEX('Gläubiger'!C$8:C$157,MATCH(C421,'Gläubiger'!B$8:B$157,0)),"")</x:f>
      </x:c>
      <x:c r="E421" s="70"/>
      <x:c r="F421" s="89"/>
      <x:c r="G421" s="70"/>
      <x:c r="H421" s="70"/>
      <x:c r="I421" s="70"/>
      <x:c r="J421" s="83" t="str">
        <x:f>IF(B421="","",TEXT(B421,"MM/YYYY"))</x:f>
      </x:c>
    </x:row>
    <x:row r="422">
      <x:c r="B422" s="99"/>
      <x:c r="C422" s="70"/>
      <x:c r="D422" s="83" t="str">
        <x:f>IFERROR(INDEX('Gläubiger'!C$8:C$157,MATCH(C422,'Gläubiger'!B$8:B$157,0)),"")</x:f>
      </x:c>
      <x:c r="E422" s="70"/>
      <x:c r="F422" s="89"/>
      <x:c r="G422" s="70"/>
      <x:c r="H422" s="70"/>
      <x:c r="I422" s="70"/>
      <x:c r="J422" s="83" t="str">
        <x:f>IF(B422="","",TEXT(B422,"MM/YYYY"))</x:f>
      </x:c>
    </x:row>
    <x:row r="423">
      <x:c r="B423" s="99"/>
      <x:c r="C423" s="70"/>
      <x:c r="D423" s="83" t="str">
        <x:f>IFERROR(INDEX('Gläubiger'!C$8:C$157,MATCH(C423,'Gläubiger'!B$8:B$157,0)),"")</x:f>
      </x:c>
      <x:c r="E423" s="70"/>
      <x:c r="F423" s="89"/>
      <x:c r="G423" s="70"/>
      <x:c r="H423" s="70"/>
      <x:c r="I423" s="70"/>
      <x:c r="J423" s="83" t="str">
        <x:f>IF(B423="","",TEXT(B423,"MM/YYYY"))</x:f>
      </x:c>
    </x:row>
    <x:row r="424">
      <x:c r="B424" s="99"/>
      <x:c r="C424" s="70"/>
      <x:c r="D424" s="83" t="str">
        <x:f>IFERROR(INDEX('Gläubiger'!C$8:C$157,MATCH(C424,'Gläubiger'!B$8:B$157,0)),"")</x:f>
      </x:c>
      <x:c r="E424" s="70"/>
      <x:c r="F424" s="89"/>
      <x:c r="G424" s="70"/>
      <x:c r="H424" s="70"/>
      <x:c r="I424" s="70"/>
      <x:c r="J424" s="83" t="str">
        <x:f>IF(B424="","",TEXT(B424,"MM/YYYY"))</x:f>
      </x:c>
    </x:row>
    <x:row r="425">
      <x:c r="B425" s="99"/>
      <x:c r="C425" s="70"/>
      <x:c r="D425" s="83" t="str">
        <x:f>IFERROR(INDEX('Gläubiger'!C$8:C$157,MATCH(C425,'Gläubiger'!B$8:B$157,0)),"")</x:f>
      </x:c>
      <x:c r="E425" s="70"/>
      <x:c r="F425" s="89"/>
      <x:c r="G425" s="70"/>
      <x:c r="H425" s="70"/>
      <x:c r="I425" s="70"/>
      <x:c r="J425" s="83" t="str">
        <x:f>IF(B425="","",TEXT(B425,"MM/YYYY"))</x:f>
      </x:c>
    </x:row>
    <x:row r="426">
      <x:c r="B426" s="99"/>
      <x:c r="C426" s="70"/>
      <x:c r="D426" s="83" t="str">
        <x:f>IFERROR(INDEX('Gläubiger'!C$8:C$157,MATCH(C426,'Gläubiger'!B$8:B$157,0)),"")</x:f>
      </x:c>
      <x:c r="E426" s="70"/>
      <x:c r="F426" s="89"/>
      <x:c r="G426" s="70"/>
      <x:c r="H426" s="70"/>
      <x:c r="I426" s="70"/>
      <x:c r="J426" s="83" t="str">
        <x:f>IF(B426="","",TEXT(B426,"MM/YYYY"))</x:f>
      </x:c>
    </x:row>
    <x:row r="427">
      <x:c r="B427" s="99"/>
      <x:c r="C427" s="70"/>
      <x:c r="D427" s="83" t="str">
        <x:f>IFERROR(INDEX('Gläubiger'!C$8:C$157,MATCH(C427,'Gläubiger'!B$8:B$157,0)),"")</x:f>
      </x:c>
      <x:c r="E427" s="70"/>
      <x:c r="F427" s="89"/>
      <x:c r="G427" s="70"/>
      <x:c r="H427" s="70"/>
      <x:c r="I427" s="70"/>
      <x:c r="J427" s="83" t="str">
        <x:f>IF(B427="","",TEXT(B427,"MM/YYYY"))</x:f>
      </x:c>
    </x:row>
    <x:row r="428">
      <x:c r="B428" s="99"/>
      <x:c r="C428" s="70"/>
      <x:c r="D428" s="83" t="str">
        <x:f>IFERROR(INDEX('Gläubiger'!C$8:C$157,MATCH(C428,'Gläubiger'!B$8:B$157,0)),"")</x:f>
      </x:c>
      <x:c r="E428" s="70"/>
      <x:c r="F428" s="89"/>
      <x:c r="G428" s="70"/>
      <x:c r="H428" s="70"/>
      <x:c r="I428" s="70"/>
      <x:c r="J428" s="83" t="str">
        <x:f>IF(B428="","",TEXT(B428,"MM/YYYY"))</x:f>
      </x:c>
    </x:row>
    <x:row r="429">
      <x:c r="B429" s="99"/>
      <x:c r="C429" s="70"/>
      <x:c r="D429" s="83" t="str">
        <x:f>IFERROR(INDEX('Gläubiger'!C$8:C$157,MATCH(C429,'Gläubiger'!B$8:B$157,0)),"")</x:f>
      </x:c>
      <x:c r="E429" s="70"/>
      <x:c r="F429" s="89"/>
      <x:c r="G429" s="70"/>
      <x:c r="H429" s="70"/>
      <x:c r="I429" s="70"/>
      <x:c r="J429" s="83" t="str">
        <x:f>IF(B429="","",TEXT(B429,"MM/YYYY"))</x:f>
      </x:c>
    </x:row>
    <x:row r="430">
      <x:c r="B430" s="99"/>
      <x:c r="C430" s="70"/>
      <x:c r="D430" s="83" t="str">
        <x:f>IFERROR(INDEX('Gläubiger'!C$8:C$157,MATCH(C430,'Gläubiger'!B$8:B$157,0)),"")</x:f>
      </x:c>
      <x:c r="E430" s="70"/>
      <x:c r="F430" s="89"/>
      <x:c r="G430" s="70"/>
      <x:c r="H430" s="70"/>
      <x:c r="I430" s="70"/>
      <x:c r="J430" s="83" t="str">
        <x:f>IF(B430="","",TEXT(B430,"MM/YYYY"))</x:f>
      </x:c>
    </x:row>
    <x:row r="431">
      <x:c r="B431" s="99"/>
      <x:c r="C431" s="70"/>
      <x:c r="D431" s="83" t="str">
        <x:f>IFERROR(INDEX('Gläubiger'!C$8:C$157,MATCH(C431,'Gläubiger'!B$8:B$157,0)),"")</x:f>
      </x:c>
      <x:c r="E431" s="70"/>
      <x:c r="F431" s="89"/>
      <x:c r="G431" s="70"/>
      <x:c r="H431" s="70"/>
      <x:c r="I431" s="70"/>
      <x:c r="J431" s="83" t="str">
        <x:f>IF(B431="","",TEXT(B431,"MM/YYYY"))</x:f>
      </x:c>
    </x:row>
    <x:row r="432">
      <x:c r="B432" s="99"/>
      <x:c r="C432" s="70"/>
      <x:c r="D432" s="83" t="str">
        <x:f>IFERROR(INDEX('Gläubiger'!C$8:C$157,MATCH(C432,'Gläubiger'!B$8:B$157,0)),"")</x:f>
      </x:c>
      <x:c r="E432" s="70"/>
      <x:c r="F432" s="89"/>
      <x:c r="G432" s="70"/>
      <x:c r="H432" s="70"/>
      <x:c r="I432" s="70"/>
      <x:c r="J432" s="83" t="str">
        <x:f>IF(B432="","",TEXT(B432,"MM/YYYY"))</x:f>
      </x:c>
    </x:row>
    <x:row r="433">
      <x:c r="B433" s="99"/>
      <x:c r="C433" s="70"/>
      <x:c r="D433" s="83" t="str">
        <x:f>IFERROR(INDEX('Gläubiger'!C$8:C$157,MATCH(C433,'Gläubiger'!B$8:B$157,0)),"")</x:f>
      </x:c>
      <x:c r="E433" s="70"/>
      <x:c r="F433" s="89"/>
      <x:c r="G433" s="70"/>
      <x:c r="H433" s="70"/>
      <x:c r="I433" s="70"/>
      <x:c r="J433" s="83" t="str">
        <x:f>IF(B433="","",TEXT(B433,"MM/YYYY"))</x:f>
      </x:c>
    </x:row>
    <x:row r="434">
      <x:c r="B434" s="99"/>
      <x:c r="C434" s="70"/>
      <x:c r="D434" s="83" t="str">
        <x:f>IFERROR(INDEX('Gläubiger'!C$8:C$157,MATCH(C434,'Gläubiger'!B$8:B$157,0)),"")</x:f>
      </x:c>
      <x:c r="E434" s="70"/>
      <x:c r="F434" s="89"/>
      <x:c r="G434" s="70"/>
      <x:c r="H434" s="70"/>
      <x:c r="I434" s="70"/>
      <x:c r="J434" s="83" t="str">
        <x:f>IF(B434="","",TEXT(B434,"MM/YYYY"))</x:f>
      </x:c>
    </x:row>
    <x:row r="435">
      <x:c r="B435" s="99"/>
      <x:c r="C435" s="70"/>
      <x:c r="D435" s="83" t="str">
        <x:f>IFERROR(INDEX('Gläubiger'!C$8:C$157,MATCH(C435,'Gläubiger'!B$8:B$157,0)),"")</x:f>
      </x:c>
      <x:c r="E435" s="70"/>
      <x:c r="F435" s="89"/>
      <x:c r="G435" s="70"/>
      <x:c r="H435" s="70"/>
      <x:c r="I435" s="70"/>
      <x:c r="J435" s="83" t="str">
        <x:f>IF(B435="","",TEXT(B435,"MM/YYYY"))</x:f>
      </x:c>
    </x:row>
    <x:row r="436">
      <x:c r="B436" s="99"/>
      <x:c r="C436" s="70"/>
      <x:c r="D436" s="83" t="str">
        <x:f>IFERROR(INDEX('Gläubiger'!C$8:C$157,MATCH(C436,'Gläubiger'!B$8:B$157,0)),"")</x:f>
      </x:c>
      <x:c r="E436" s="70"/>
      <x:c r="F436" s="89"/>
      <x:c r="G436" s="70"/>
      <x:c r="H436" s="70"/>
      <x:c r="I436" s="70"/>
      <x:c r="J436" s="83" t="str">
        <x:f>IF(B436="","",TEXT(B436,"MM/YYYY"))</x:f>
      </x:c>
    </x:row>
    <x:row r="437">
      <x:c r="B437" s="99"/>
      <x:c r="C437" s="70"/>
      <x:c r="D437" s="83" t="str">
        <x:f>IFERROR(INDEX('Gläubiger'!C$8:C$157,MATCH(C437,'Gläubiger'!B$8:B$157,0)),"")</x:f>
      </x:c>
      <x:c r="E437" s="70"/>
      <x:c r="F437" s="89"/>
      <x:c r="G437" s="70"/>
      <x:c r="H437" s="70"/>
      <x:c r="I437" s="70"/>
      <x:c r="J437" s="83" t="str">
        <x:f>IF(B437="","",TEXT(B437,"MM/YYYY"))</x:f>
      </x:c>
    </x:row>
    <x:row r="438">
      <x:c r="B438" s="99"/>
      <x:c r="C438" s="70"/>
      <x:c r="D438" s="83" t="str">
        <x:f>IFERROR(INDEX('Gläubiger'!C$8:C$157,MATCH(C438,'Gläubiger'!B$8:B$157,0)),"")</x:f>
      </x:c>
      <x:c r="E438" s="70"/>
      <x:c r="F438" s="89"/>
      <x:c r="G438" s="70"/>
      <x:c r="H438" s="70"/>
      <x:c r="I438" s="70"/>
      <x:c r="J438" s="83" t="str">
        <x:f>IF(B438="","",TEXT(B438,"MM/YYYY"))</x:f>
      </x:c>
    </x:row>
    <x:row r="439">
      <x:c r="B439" s="99"/>
      <x:c r="C439" s="70"/>
      <x:c r="D439" s="83" t="str">
        <x:f>IFERROR(INDEX('Gläubiger'!C$8:C$157,MATCH(C439,'Gläubiger'!B$8:B$157,0)),"")</x:f>
      </x:c>
      <x:c r="E439" s="70"/>
      <x:c r="F439" s="89"/>
      <x:c r="G439" s="70"/>
      <x:c r="H439" s="70"/>
      <x:c r="I439" s="70"/>
      <x:c r="J439" s="83" t="str">
        <x:f>IF(B439="","",TEXT(B439,"MM/YYYY"))</x:f>
      </x:c>
    </x:row>
    <x:row r="440">
      <x:c r="B440" s="99"/>
      <x:c r="C440" s="70"/>
      <x:c r="D440" s="83" t="str">
        <x:f>IFERROR(INDEX('Gläubiger'!C$8:C$157,MATCH(C440,'Gläubiger'!B$8:B$157,0)),"")</x:f>
      </x:c>
      <x:c r="E440" s="70"/>
      <x:c r="F440" s="89"/>
      <x:c r="G440" s="70"/>
      <x:c r="H440" s="70"/>
      <x:c r="I440" s="70"/>
      <x:c r="J440" s="83" t="str">
        <x:f>IF(B440="","",TEXT(B440,"MM/YYYY"))</x:f>
      </x:c>
    </x:row>
    <x:row r="441">
      <x:c r="B441" s="99"/>
      <x:c r="C441" s="70"/>
      <x:c r="D441" s="83" t="str">
        <x:f>IFERROR(INDEX('Gläubiger'!C$8:C$157,MATCH(C441,'Gläubiger'!B$8:B$157,0)),"")</x:f>
      </x:c>
      <x:c r="E441" s="70"/>
      <x:c r="F441" s="89"/>
      <x:c r="G441" s="70"/>
      <x:c r="H441" s="70"/>
      <x:c r="I441" s="70"/>
      <x:c r="J441" s="83" t="str">
        <x:f>IF(B441="","",TEXT(B441,"MM/YYYY"))</x:f>
      </x:c>
    </x:row>
    <x:row r="442">
      <x:c r="B442" s="99"/>
      <x:c r="C442" s="70"/>
      <x:c r="D442" s="83" t="str">
        <x:f>IFERROR(INDEX('Gläubiger'!C$8:C$157,MATCH(C442,'Gläubiger'!B$8:B$157,0)),"")</x:f>
      </x:c>
      <x:c r="E442" s="70"/>
      <x:c r="F442" s="89"/>
      <x:c r="G442" s="70"/>
      <x:c r="H442" s="70"/>
      <x:c r="I442" s="70"/>
      <x:c r="J442" s="83" t="str">
        <x:f>IF(B442="","",TEXT(B442,"MM/YYYY"))</x:f>
      </x:c>
    </x:row>
    <x:row r="443">
      <x:c r="B443" s="99"/>
      <x:c r="C443" s="70"/>
      <x:c r="D443" s="83" t="str">
        <x:f>IFERROR(INDEX('Gläubiger'!C$8:C$157,MATCH(C443,'Gläubiger'!B$8:B$157,0)),"")</x:f>
      </x:c>
      <x:c r="E443" s="70"/>
      <x:c r="F443" s="89"/>
      <x:c r="G443" s="70"/>
      <x:c r="H443" s="70"/>
      <x:c r="I443" s="70"/>
      <x:c r="J443" s="83" t="str">
        <x:f>IF(B443="","",TEXT(B443,"MM/YYYY"))</x:f>
      </x:c>
    </x:row>
    <x:row r="444">
      <x:c r="B444" s="99"/>
      <x:c r="C444" s="70"/>
      <x:c r="D444" s="83" t="str">
        <x:f>IFERROR(INDEX('Gläubiger'!C$8:C$157,MATCH(C444,'Gläubiger'!B$8:B$157,0)),"")</x:f>
      </x:c>
      <x:c r="E444" s="70"/>
      <x:c r="F444" s="89"/>
      <x:c r="G444" s="70"/>
      <x:c r="H444" s="70"/>
      <x:c r="I444" s="70"/>
      <x:c r="J444" s="83" t="str">
        <x:f>IF(B444="","",TEXT(B444,"MM/YYYY"))</x:f>
      </x:c>
    </x:row>
    <x:row r="445">
      <x:c r="B445" s="99"/>
      <x:c r="C445" s="70"/>
      <x:c r="D445" s="83" t="str">
        <x:f>IFERROR(INDEX('Gläubiger'!C$8:C$157,MATCH(C445,'Gläubiger'!B$8:B$157,0)),"")</x:f>
      </x:c>
      <x:c r="E445" s="70"/>
      <x:c r="F445" s="89"/>
      <x:c r="G445" s="70"/>
      <x:c r="H445" s="70"/>
      <x:c r="I445" s="70"/>
      <x:c r="J445" s="83" t="str">
        <x:f>IF(B445="","",TEXT(B445,"MM/YYYY"))</x:f>
      </x:c>
    </x:row>
    <x:row r="446">
      <x:c r="B446" s="99"/>
      <x:c r="C446" s="70"/>
      <x:c r="D446" s="83" t="str">
        <x:f>IFERROR(INDEX('Gläubiger'!C$8:C$157,MATCH(C446,'Gläubiger'!B$8:B$157,0)),"")</x:f>
      </x:c>
      <x:c r="E446" s="70"/>
      <x:c r="F446" s="89"/>
      <x:c r="G446" s="70"/>
      <x:c r="H446" s="70"/>
      <x:c r="I446" s="70"/>
      <x:c r="J446" s="83" t="str">
        <x:f>IF(B446="","",TEXT(B446,"MM/YYYY"))</x:f>
      </x:c>
    </x:row>
    <x:row r="447">
      <x:c r="B447" s="99"/>
      <x:c r="C447" s="70"/>
      <x:c r="D447" s="83" t="str">
        <x:f>IFERROR(INDEX('Gläubiger'!C$8:C$157,MATCH(C447,'Gläubiger'!B$8:B$157,0)),"")</x:f>
      </x:c>
      <x:c r="E447" s="70"/>
      <x:c r="F447" s="89"/>
      <x:c r="G447" s="70"/>
      <x:c r="H447" s="70"/>
      <x:c r="I447" s="70"/>
      <x:c r="J447" s="83" t="str">
        <x:f>IF(B447="","",TEXT(B447,"MM/YYYY"))</x:f>
      </x:c>
    </x:row>
    <x:row r="448">
      <x:c r="B448" s="99"/>
      <x:c r="C448" s="70"/>
      <x:c r="D448" s="83" t="str">
        <x:f>IFERROR(INDEX('Gläubiger'!C$8:C$157,MATCH(C448,'Gläubiger'!B$8:B$157,0)),"")</x:f>
      </x:c>
      <x:c r="E448" s="70"/>
      <x:c r="F448" s="89"/>
      <x:c r="G448" s="70"/>
      <x:c r="H448" s="70"/>
      <x:c r="I448" s="70"/>
      <x:c r="J448" s="83" t="str">
        <x:f>IF(B448="","",TEXT(B448,"MM/YYYY"))</x:f>
      </x:c>
    </x:row>
    <x:row r="449">
      <x:c r="B449" s="99"/>
      <x:c r="C449" s="70"/>
      <x:c r="D449" s="83" t="str">
        <x:f>IFERROR(INDEX('Gläubiger'!C$8:C$157,MATCH(C449,'Gläubiger'!B$8:B$157,0)),"")</x:f>
      </x:c>
      <x:c r="E449" s="70"/>
      <x:c r="F449" s="89"/>
      <x:c r="G449" s="70"/>
      <x:c r="H449" s="70"/>
      <x:c r="I449" s="70"/>
      <x:c r="J449" s="83" t="str">
        <x:f>IF(B449="","",TEXT(B449,"MM/YYYY"))</x:f>
      </x:c>
    </x:row>
    <x:row r="450">
      <x:c r="B450" s="99"/>
      <x:c r="C450" s="70"/>
      <x:c r="D450" s="83" t="str">
        <x:f>IFERROR(INDEX('Gläubiger'!C$8:C$157,MATCH(C450,'Gläubiger'!B$8:B$157,0)),"")</x:f>
      </x:c>
      <x:c r="E450" s="70"/>
      <x:c r="F450" s="89"/>
      <x:c r="G450" s="70"/>
      <x:c r="H450" s="70"/>
      <x:c r="I450" s="70"/>
      <x:c r="J450" s="83" t="str">
        <x:f>IF(B450="","",TEXT(B450,"MM/YYYY"))</x:f>
      </x:c>
    </x:row>
    <x:row r="451">
      <x:c r="B451" s="99"/>
      <x:c r="C451" s="70"/>
      <x:c r="D451" s="83" t="str">
        <x:f>IFERROR(INDEX('Gläubiger'!C$8:C$157,MATCH(C451,'Gläubiger'!B$8:B$157,0)),"")</x:f>
      </x:c>
      <x:c r="E451" s="70"/>
      <x:c r="F451" s="89"/>
      <x:c r="G451" s="70"/>
      <x:c r="H451" s="70"/>
      <x:c r="I451" s="70"/>
      <x:c r="J451" s="83" t="str">
        <x:f>IF(B451="","",TEXT(B451,"MM/YYYY"))</x:f>
      </x:c>
    </x:row>
    <x:row r="452">
      <x:c r="B452" s="99"/>
      <x:c r="C452" s="70"/>
      <x:c r="D452" s="83" t="str">
        <x:f>IFERROR(INDEX('Gläubiger'!C$8:C$157,MATCH(C452,'Gläubiger'!B$8:B$157,0)),"")</x:f>
      </x:c>
      <x:c r="E452" s="70"/>
      <x:c r="F452" s="89"/>
      <x:c r="G452" s="70"/>
      <x:c r="H452" s="70"/>
      <x:c r="I452" s="70"/>
      <x:c r="J452" s="83" t="str">
        <x:f>IF(B452="","",TEXT(B452,"MM/YYYY"))</x:f>
      </x:c>
    </x:row>
    <x:row r="453">
      <x:c r="B453" s="99"/>
      <x:c r="C453" s="70"/>
      <x:c r="D453" s="83" t="str">
        <x:f>IFERROR(INDEX('Gläubiger'!C$8:C$157,MATCH(C453,'Gläubiger'!B$8:B$157,0)),"")</x:f>
      </x:c>
      <x:c r="E453" s="70"/>
      <x:c r="F453" s="89"/>
      <x:c r="G453" s="70"/>
      <x:c r="H453" s="70"/>
      <x:c r="I453" s="70"/>
      <x:c r="J453" s="83" t="str">
        <x:f>IF(B453="","",TEXT(B453,"MM/YYYY"))</x:f>
      </x:c>
    </x:row>
    <x:row r="454">
      <x:c r="B454" s="99"/>
      <x:c r="C454" s="70"/>
      <x:c r="D454" s="83" t="str">
        <x:f>IFERROR(INDEX('Gläubiger'!C$8:C$157,MATCH(C454,'Gläubiger'!B$8:B$157,0)),"")</x:f>
      </x:c>
      <x:c r="E454" s="70"/>
      <x:c r="F454" s="89"/>
      <x:c r="G454" s="70"/>
      <x:c r="H454" s="70"/>
      <x:c r="I454" s="70"/>
      <x:c r="J454" s="83" t="str">
        <x:f>IF(B454="","",TEXT(B454,"MM/YYYY"))</x:f>
      </x:c>
    </x:row>
    <x:row r="455">
      <x:c r="B455" s="99"/>
      <x:c r="C455" s="70"/>
      <x:c r="D455" s="83" t="str">
        <x:f>IFERROR(INDEX('Gläubiger'!C$8:C$157,MATCH(C455,'Gläubiger'!B$8:B$157,0)),"")</x:f>
      </x:c>
      <x:c r="E455" s="70"/>
      <x:c r="F455" s="89"/>
      <x:c r="G455" s="70"/>
      <x:c r="H455" s="70"/>
      <x:c r="I455" s="70"/>
      <x:c r="J455" s="83" t="str">
        <x:f>IF(B455="","",TEXT(B455,"MM/YYYY"))</x:f>
      </x:c>
    </x:row>
    <x:row r="456">
      <x:c r="B456" s="99"/>
      <x:c r="C456" s="70"/>
      <x:c r="D456" s="83" t="str">
        <x:f>IFERROR(INDEX('Gläubiger'!C$8:C$157,MATCH(C456,'Gläubiger'!B$8:B$157,0)),"")</x:f>
      </x:c>
      <x:c r="E456" s="70"/>
      <x:c r="F456" s="89"/>
      <x:c r="G456" s="70"/>
      <x:c r="H456" s="70"/>
      <x:c r="I456" s="70"/>
      <x:c r="J456" s="83" t="str">
        <x:f>IF(B456="","",TEXT(B456,"MM/YYYY"))</x:f>
      </x:c>
    </x:row>
    <x:row r="457">
      <x:c r="B457" s="99"/>
      <x:c r="C457" s="70"/>
      <x:c r="D457" s="83" t="str">
        <x:f>IFERROR(INDEX('Gläubiger'!C$8:C$157,MATCH(C457,'Gläubiger'!B$8:B$157,0)),"")</x:f>
      </x:c>
      <x:c r="E457" s="70"/>
      <x:c r="F457" s="89"/>
      <x:c r="G457" s="70"/>
      <x:c r="H457" s="70"/>
      <x:c r="I457" s="70"/>
      <x:c r="J457" s="83" t="str">
        <x:f>IF(B457="","",TEXT(B457,"MM/YYYY"))</x:f>
      </x:c>
    </x:row>
    <x:row r="458">
      <x:c r="B458" s="99"/>
      <x:c r="C458" s="70"/>
      <x:c r="D458" s="83" t="str">
        <x:f>IFERROR(INDEX('Gläubiger'!C$8:C$157,MATCH(C458,'Gläubiger'!B$8:B$157,0)),"")</x:f>
      </x:c>
      <x:c r="E458" s="70"/>
      <x:c r="F458" s="89"/>
      <x:c r="G458" s="70"/>
      <x:c r="H458" s="70"/>
      <x:c r="I458" s="70"/>
      <x:c r="J458" s="83" t="str">
        <x:f>IF(B458="","",TEXT(B458,"MM/YYYY"))</x:f>
      </x:c>
    </x:row>
    <x:row r="459">
      <x:c r="B459" s="99"/>
      <x:c r="C459" s="70"/>
      <x:c r="D459" s="83" t="str">
        <x:f>IFERROR(INDEX('Gläubiger'!C$8:C$157,MATCH(C459,'Gläubiger'!B$8:B$157,0)),"")</x:f>
      </x:c>
      <x:c r="E459" s="70"/>
      <x:c r="F459" s="89"/>
      <x:c r="G459" s="70"/>
      <x:c r="H459" s="70"/>
      <x:c r="I459" s="70"/>
      <x:c r="J459" s="83" t="str">
        <x:f>IF(B459="","",TEXT(B459,"MM/YYYY"))</x:f>
      </x:c>
    </x:row>
    <x:row r="460">
      <x:c r="B460" s="99"/>
      <x:c r="C460" s="70"/>
      <x:c r="D460" s="83" t="str">
        <x:f>IFERROR(INDEX('Gläubiger'!C$8:C$157,MATCH(C460,'Gläubiger'!B$8:B$157,0)),"")</x:f>
      </x:c>
      <x:c r="E460" s="70"/>
      <x:c r="F460" s="89"/>
      <x:c r="G460" s="70"/>
      <x:c r="H460" s="70"/>
      <x:c r="I460" s="70"/>
      <x:c r="J460" s="83" t="str">
        <x:f>IF(B460="","",TEXT(B460,"MM/YYYY"))</x:f>
      </x:c>
    </x:row>
    <x:row r="461">
      <x:c r="B461" s="99"/>
      <x:c r="C461" s="70"/>
      <x:c r="D461" s="83" t="str">
        <x:f>IFERROR(INDEX('Gläubiger'!C$8:C$157,MATCH(C461,'Gläubiger'!B$8:B$157,0)),"")</x:f>
      </x:c>
      <x:c r="E461" s="70"/>
      <x:c r="F461" s="89"/>
      <x:c r="G461" s="70"/>
      <x:c r="H461" s="70"/>
      <x:c r="I461" s="70"/>
      <x:c r="J461" s="83" t="str">
        <x:f>IF(B461="","",TEXT(B461,"MM/YYYY"))</x:f>
      </x:c>
    </x:row>
    <x:row r="462">
      <x:c r="B462" s="99"/>
      <x:c r="C462" s="70"/>
      <x:c r="D462" s="83" t="str">
        <x:f>IFERROR(INDEX('Gläubiger'!C$8:C$157,MATCH(C462,'Gläubiger'!B$8:B$157,0)),"")</x:f>
      </x:c>
      <x:c r="E462" s="70"/>
      <x:c r="F462" s="89"/>
      <x:c r="G462" s="70"/>
      <x:c r="H462" s="70"/>
      <x:c r="I462" s="70"/>
      <x:c r="J462" s="83" t="str">
        <x:f>IF(B462="","",TEXT(B462,"MM/YYYY"))</x:f>
      </x:c>
    </x:row>
    <x:row r="463">
      <x:c r="B463" s="99"/>
      <x:c r="C463" s="70"/>
      <x:c r="D463" s="83" t="str">
        <x:f>IFERROR(INDEX('Gläubiger'!C$8:C$157,MATCH(C463,'Gläubiger'!B$8:B$157,0)),"")</x:f>
      </x:c>
      <x:c r="E463" s="70"/>
      <x:c r="F463" s="89"/>
      <x:c r="G463" s="70"/>
      <x:c r="H463" s="70"/>
      <x:c r="I463" s="70"/>
      <x:c r="J463" s="83" t="str">
        <x:f>IF(B463="","",TEXT(B463,"MM/YYYY"))</x:f>
      </x:c>
    </x:row>
    <x:row r="464">
      <x:c r="B464" s="99"/>
      <x:c r="C464" s="70"/>
      <x:c r="D464" s="83" t="str">
        <x:f>IFERROR(INDEX('Gläubiger'!C$8:C$157,MATCH(C464,'Gläubiger'!B$8:B$157,0)),"")</x:f>
      </x:c>
      <x:c r="E464" s="70"/>
      <x:c r="F464" s="89"/>
      <x:c r="G464" s="70"/>
      <x:c r="H464" s="70"/>
      <x:c r="I464" s="70"/>
      <x:c r="J464" s="83" t="str">
        <x:f>IF(B464="","",TEXT(B464,"MM/YYYY"))</x:f>
      </x:c>
    </x:row>
    <x:row r="465">
      <x:c r="B465" s="99"/>
      <x:c r="C465" s="70"/>
      <x:c r="D465" s="83" t="str">
        <x:f>IFERROR(INDEX('Gläubiger'!C$8:C$157,MATCH(C465,'Gläubiger'!B$8:B$157,0)),"")</x:f>
      </x:c>
      <x:c r="E465" s="70"/>
      <x:c r="F465" s="89"/>
      <x:c r="G465" s="70"/>
      <x:c r="H465" s="70"/>
      <x:c r="I465" s="70"/>
      <x:c r="J465" s="83" t="str">
        <x:f>IF(B465="","",TEXT(B465,"MM/YYYY"))</x:f>
      </x:c>
    </x:row>
    <x:row r="466">
      <x:c r="B466" s="99"/>
      <x:c r="C466" s="70"/>
      <x:c r="D466" s="83" t="str">
        <x:f>IFERROR(INDEX('Gläubiger'!C$8:C$157,MATCH(C466,'Gläubiger'!B$8:B$157,0)),"")</x:f>
      </x:c>
      <x:c r="E466" s="70"/>
      <x:c r="F466" s="89"/>
      <x:c r="G466" s="70"/>
      <x:c r="H466" s="70"/>
      <x:c r="I466" s="70"/>
      <x:c r="J466" s="83" t="str">
        <x:f>IF(B466="","",TEXT(B466,"MM/YYYY"))</x:f>
      </x:c>
    </x:row>
    <x:row r="467">
      <x:c r="B467" s="99"/>
      <x:c r="C467" s="70"/>
      <x:c r="D467" s="83" t="str">
        <x:f>IFERROR(INDEX('Gläubiger'!C$8:C$157,MATCH(C467,'Gläubiger'!B$8:B$157,0)),"")</x:f>
      </x:c>
      <x:c r="E467" s="70"/>
      <x:c r="F467" s="89"/>
      <x:c r="G467" s="70"/>
      <x:c r="H467" s="70"/>
      <x:c r="I467" s="70"/>
      <x:c r="J467" s="83" t="str">
        <x:f>IF(B467="","",TEXT(B467,"MM/YYYY"))</x:f>
      </x:c>
    </x:row>
    <x:row r="468">
      <x:c r="B468" s="99"/>
      <x:c r="C468" s="70"/>
      <x:c r="D468" s="83" t="str">
        <x:f>IFERROR(INDEX('Gläubiger'!C$8:C$157,MATCH(C468,'Gläubiger'!B$8:B$157,0)),"")</x:f>
      </x:c>
      <x:c r="E468" s="70"/>
      <x:c r="F468" s="89"/>
      <x:c r="G468" s="70"/>
      <x:c r="H468" s="70"/>
      <x:c r="I468" s="70"/>
      <x:c r="J468" s="83" t="str">
        <x:f>IF(B468="","",TEXT(B468,"MM/YYYY"))</x:f>
      </x:c>
    </x:row>
    <x:row r="469">
      <x:c r="B469" s="99"/>
      <x:c r="C469" s="70"/>
      <x:c r="D469" s="83" t="str">
        <x:f>IFERROR(INDEX('Gläubiger'!C$8:C$157,MATCH(C469,'Gläubiger'!B$8:B$157,0)),"")</x:f>
      </x:c>
      <x:c r="E469" s="70"/>
      <x:c r="F469" s="89"/>
      <x:c r="G469" s="70"/>
      <x:c r="H469" s="70"/>
      <x:c r="I469" s="70"/>
      <x:c r="J469" s="83" t="str">
        <x:f>IF(B469="","",TEXT(B469,"MM/YYYY"))</x:f>
      </x:c>
    </x:row>
    <x:row r="470">
      <x:c r="B470" s="99"/>
      <x:c r="C470" s="70"/>
      <x:c r="D470" s="83" t="str">
        <x:f>IFERROR(INDEX('Gläubiger'!C$8:C$157,MATCH(C470,'Gläubiger'!B$8:B$157,0)),"")</x:f>
      </x:c>
      <x:c r="E470" s="70"/>
      <x:c r="F470" s="89"/>
      <x:c r="G470" s="70"/>
      <x:c r="H470" s="70"/>
      <x:c r="I470" s="70"/>
      <x:c r="J470" s="83" t="str">
        <x:f>IF(B470="","",TEXT(B470,"MM/YYYY"))</x:f>
      </x:c>
    </x:row>
    <x:row r="471">
      <x:c r="B471" s="99"/>
      <x:c r="C471" s="70"/>
      <x:c r="D471" s="83" t="str">
        <x:f>IFERROR(INDEX('Gläubiger'!C$8:C$157,MATCH(C471,'Gläubiger'!B$8:B$157,0)),"")</x:f>
      </x:c>
      <x:c r="E471" s="70"/>
      <x:c r="F471" s="89"/>
      <x:c r="G471" s="70"/>
      <x:c r="H471" s="70"/>
      <x:c r="I471" s="70"/>
      <x:c r="J471" s="83" t="str">
        <x:f>IF(B471="","",TEXT(B471,"MM/YYYY"))</x:f>
      </x:c>
    </x:row>
    <x:row r="472">
      <x:c r="B472" s="99"/>
      <x:c r="C472" s="70"/>
      <x:c r="D472" s="83" t="str">
        <x:f>IFERROR(INDEX('Gläubiger'!C$8:C$157,MATCH(C472,'Gläubiger'!B$8:B$157,0)),"")</x:f>
      </x:c>
      <x:c r="E472" s="70"/>
      <x:c r="F472" s="89"/>
      <x:c r="G472" s="70"/>
      <x:c r="H472" s="70"/>
      <x:c r="I472" s="70"/>
      <x:c r="J472" s="83" t="str">
        <x:f>IF(B472="","",TEXT(B472,"MM/YYYY"))</x:f>
      </x:c>
    </x:row>
    <x:row r="473">
      <x:c r="B473" s="99"/>
      <x:c r="C473" s="70"/>
      <x:c r="D473" s="83" t="str">
        <x:f>IFERROR(INDEX('Gläubiger'!C$8:C$157,MATCH(C473,'Gläubiger'!B$8:B$157,0)),"")</x:f>
      </x:c>
      <x:c r="E473" s="70"/>
      <x:c r="F473" s="89"/>
      <x:c r="G473" s="70"/>
      <x:c r="H473" s="70"/>
      <x:c r="I473" s="70"/>
      <x:c r="J473" s="83" t="str">
        <x:f>IF(B473="","",TEXT(B473,"MM/YYYY"))</x:f>
      </x:c>
    </x:row>
    <x:row r="474">
      <x:c r="B474" s="99"/>
      <x:c r="C474" s="70"/>
      <x:c r="D474" s="83" t="str">
        <x:f>IFERROR(INDEX('Gläubiger'!C$8:C$157,MATCH(C474,'Gläubiger'!B$8:B$157,0)),"")</x:f>
      </x:c>
      <x:c r="E474" s="70"/>
      <x:c r="F474" s="89"/>
      <x:c r="G474" s="70"/>
      <x:c r="H474" s="70"/>
      <x:c r="I474" s="70"/>
      <x:c r="J474" s="83" t="str">
        <x:f>IF(B474="","",TEXT(B474,"MM/YYYY"))</x:f>
      </x:c>
    </x:row>
    <x:row r="475">
      <x:c r="B475" s="99"/>
      <x:c r="C475" s="70"/>
      <x:c r="D475" s="83" t="str">
        <x:f>IFERROR(INDEX('Gläubiger'!C$8:C$157,MATCH(C475,'Gläubiger'!B$8:B$157,0)),"")</x:f>
      </x:c>
      <x:c r="E475" s="70"/>
      <x:c r="F475" s="89"/>
      <x:c r="G475" s="70"/>
      <x:c r="H475" s="70"/>
      <x:c r="I475" s="70"/>
      <x:c r="J475" s="83" t="str">
        <x:f>IF(B475="","",TEXT(B475,"MM/YYYY"))</x:f>
      </x:c>
    </x:row>
    <x:row r="476">
      <x:c r="B476" s="99"/>
      <x:c r="C476" s="70"/>
      <x:c r="D476" s="83" t="str">
        <x:f>IFERROR(INDEX('Gläubiger'!C$8:C$157,MATCH(C476,'Gläubiger'!B$8:B$157,0)),"")</x:f>
      </x:c>
      <x:c r="E476" s="70"/>
      <x:c r="F476" s="89"/>
      <x:c r="G476" s="70"/>
      <x:c r="H476" s="70"/>
      <x:c r="I476" s="70"/>
      <x:c r="J476" s="83" t="str">
        <x:f>IF(B476="","",TEXT(B476,"MM/YYYY"))</x:f>
      </x:c>
    </x:row>
    <x:row r="477">
      <x:c r="B477" s="99"/>
      <x:c r="C477" s="70"/>
      <x:c r="D477" s="83" t="str">
        <x:f>IFERROR(INDEX('Gläubiger'!C$8:C$157,MATCH(C477,'Gläubiger'!B$8:B$157,0)),"")</x:f>
      </x:c>
      <x:c r="E477" s="70"/>
      <x:c r="F477" s="89"/>
      <x:c r="G477" s="70"/>
      <x:c r="H477" s="70"/>
      <x:c r="I477" s="70"/>
      <x:c r="J477" s="83" t="str">
        <x:f>IF(B477="","",TEXT(B477,"MM/YYYY"))</x:f>
      </x:c>
    </x:row>
    <x:row r="478">
      <x:c r="B478" s="99"/>
      <x:c r="C478" s="70"/>
      <x:c r="D478" s="83" t="str">
        <x:f>IFERROR(INDEX('Gläubiger'!C$8:C$157,MATCH(C478,'Gläubiger'!B$8:B$157,0)),"")</x:f>
      </x:c>
      <x:c r="E478" s="70"/>
      <x:c r="F478" s="89"/>
      <x:c r="G478" s="70"/>
      <x:c r="H478" s="70"/>
      <x:c r="I478" s="70"/>
      <x:c r="J478" s="83" t="str">
        <x:f>IF(B478="","",TEXT(B478,"MM/YYYY"))</x:f>
      </x:c>
    </x:row>
    <x:row r="479">
      <x:c r="B479" s="99"/>
      <x:c r="C479" s="70"/>
      <x:c r="D479" s="83" t="str">
        <x:f>IFERROR(INDEX('Gläubiger'!C$8:C$157,MATCH(C479,'Gläubiger'!B$8:B$157,0)),"")</x:f>
      </x:c>
      <x:c r="E479" s="70"/>
      <x:c r="F479" s="89"/>
      <x:c r="G479" s="70"/>
      <x:c r="H479" s="70"/>
      <x:c r="I479" s="70"/>
      <x:c r="J479" s="83" t="str">
        <x:f>IF(B479="","",TEXT(B479,"MM/YYYY"))</x:f>
      </x:c>
    </x:row>
    <x:row r="480">
      <x:c r="B480" s="99"/>
      <x:c r="C480" s="70"/>
      <x:c r="D480" s="83" t="str">
        <x:f>IFERROR(INDEX('Gläubiger'!C$8:C$157,MATCH(C480,'Gläubiger'!B$8:B$157,0)),"")</x:f>
      </x:c>
      <x:c r="E480" s="70"/>
      <x:c r="F480" s="89"/>
      <x:c r="G480" s="70"/>
      <x:c r="H480" s="70"/>
      <x:c r="I480" s="70"/>
      <x:c r="J480" s="83" t="str">
        <x:f>IF(B480="","",TEXT(B480,"MM/YYYY"))</x:f>
      </x:c>
    </x:row>
    <x:row r="481">
      <x:c r="B481" s="99"/>
      <x:c r="C481" s="70"/>
      <x:c r="D481" s="83" t="str">
        <x:f>IFERROR(INDEX('Gläubiger'!C$8:C$157,MATCH(C481,'Gläubiger'!B$8:B$157,0)),"")</x:f>
      </x:c>
      <x:c r="E481" s="70"/>
      <x:c r="F481" s="89"/>
      <x:c r="G481" s="70"/>
      <x:c r="H481" s="70"/>
      <x:c r="I481" s="70"/>
      <x:c r="J481" s="83" t="str">
        <x:f>IF(B481="","",TEXT(B481,"MM/YYYY"))</x:f>
      </x:c>
    </x:row>
    <x:row r="482">
      <x:c r="B482" s="99"/>
      <x:c r="C482" s="70"/>
      <x:c r="D482" s="83" t="str">
        <x:f>IFERROR(INDEX('Gläubiger'!C$8:C$157,MATCH(C482,'Gläubiger'!B$8:B$157,0)),"")</x:f>
      </x:c>
      <x:c r="E482" s="70"/>
      <x:c r="F482" s="89"/>
      <x:c r="G482" s="70"/>
      <x:c r="H482" s="70"/>
      <x:c r="I482" s="70"/>
      <x:c r="J482" s="83" t="str">
        <x:f>IF(B482="","",TEXT(B482,"MM/YYYY"))</x:f>
      </x:c>
    </x:row>
    <x:row r="483">
      <x:c r="B483" s="99"/>
      <x:c r="C483" s="70"/>
      <x:c r="D483" s="83" t="str">
        <x:f>IFERROR(INDEX('Gläubiger'!C$8:C$157,MATCH(C483,'Gläubiger'!B$8:B$157,0)),"")</x:f>
      </x:c>
      <x:c r="E483" s="70"/>
      <x:c r="F483" s="89"/>
      <x:c r="G483" s="70"/>
      <x:c r="H483" s="70"/>
      <x:c r="I483" s="70"/>
      <x:c r="J483" s="83" t="str">
        <x:f>IF(B483="","",TEXT(B483,"MM/YYYY"))</x:f>
      </x:c>
    </x:row>
    <x:row r="484">
      <x:c r="B484" s="99"/>
      <x:c r="C484" s="70"/>
      <x:c r="D484" s="83" t="str">
        <x:f>IFERROR(INDEX('Gläubiger'!C$8:C$157,MATCH(C484,'Gläubiger'!B$8:B$157,0)),"")</x:f>
      </x:c>
      <x:c r="E484" s="70"/>
      <x:c r="F484" s="89"/>
      <x:c r="G484" s="70"/>
      <x:c r="H484" s="70"/>
      <x:c r="I484" s="70"/>
      <x:c r="J484" s="83" t="str">
        <x:f>IF(B484="","",TEXT(B484,"MM/YYYY"))</x:f>
      </x:c>
    </x:row>
    <x:row r="485">
      <x:c r="B485" s="99"/>
      <x:c r="C485" s="70"/>
      <x:c r="D485" s="83" t="str">
        <x:f>IFERROR(INDEX('Gläubiger'!C$8:C$157,MATCH(C485,'Gläubiger'!B$8:B$157,0)),"")</x:f>
      </x:c>
      <x:c r="E485" s="70"/>
      <x:c r="F485" s="89"/>
      <x:c r="G485" s="70"/>
      <x:c r="H485" s="70"/>
      <x:c r="I485" s="70"/>
      <x:c r="J485" s="83" t="str">
        <x:f>IF(B485="","",TEXT(B485,"MM/YYYY"))</x:f>
      </x:c>
    </x:row>
    <x:row r="486">
      <x:c r="B486" s="99"/>
      <x:c r="C486" s="70"/>
      <x:c r="D486" s="83" t="str">
        <x:f>IFERROR(INDEX('Gläubiger'!C$8:C$157,MATCH(C486,'Gläubiger'!B$8:B$157,0)),"")</x:f>
      </x:c>
      <x:c r="E486" s="70"/>
      <x:c r="F486" s="89"/>
      <x:c r="G486" s="70"/>
      <x:c r="H486" s="70"/>
      <x:c r="I486" s="70"/>
      <x:c r="J486" s="83" t="str">
        <x:f>IF(B486="","",TEXT(B486,"MM/YYYY"))</x:f>
      </x:c>
    </x:row>
    <x:row r="487">
      <x:c r="B487" s="99"/>
      <x:c r="C487" s="70"/>
      <x:c r="D487" s="83" t="str">
        <x:f>IFERROR(INDEX('Gläubiger'!C$8:C$157,MATCH(C487,'Gläubiger'!B$8:B$157,0)),"")</x:f>
      </x:c>
      <x:c r="E487" s="70"/>
      <x:c r="F487" s="89"/>
      <x:c r="G487" s="70"/>
      <x:c r="H487" s="70"/>
      <x:c r="I487" s="70"/>
      <x:c r="J487" s="83" t="str">
        <x:f>IF(B487="","",TEXT(B487,"MM/YYYY"))</x:f>
      </x:c>
    </x:row>
    <x:row r="488">
      <x:c r="B488" s="99"/>
      <x:c r="C488" s="70"/>
      <x:c r="D488" s="83" t="str">
        <x:f>IFERROR(INDEX('Gläubiger'!C$8:C$157,MATCH(C488,'Gläubiger'!B$8:B$157,0)),"")</x:f>
      </x:c>
      <x:c r="E488" s="70"/>
      <x:c r="F488" s="89"/>
      <x:c r="G488" s="70"/>
      <x:c r="H488" s="70"/>
      <x:c r="I488" s="70"/>
      <x:c r="J488" s="83" t="str">
        <x:f>IF(B488="","",TEXT(B488,"MM/YYYY"))</x:f>
      </x:c>
    </x:row>
    <x:row r="489">
      <x:c r="B489" s="99"/>
      <x:c r="C489" s="70"/>
      <x:c r="D489" s="83" t="str">
        <x:f>IFERROR(INDEX('Gläubiger'!C$8:C$157,MATCH(C489,'Gläubiger'!B$8:B$157,0)),"")</x:f>
      </x:c>
      <x:c r="E489" s="70"/>
      <x:c r="F489" s="89"/>
      <x:c r="G489" s="70"/>
      <x:c r="H489" s="70"/>
      <x:c r="I489" s="70"/>
      <x:c r="J489" s="83" t="str">
        <x:f>IF(B489="","",TEXT(B489,"MM/YYYY"))</x:f>
      </x:c>
    </x:row>
    <x:row r="490">
      <x:c r="B490" s="99"/>
      <x:c r="C490" s="70"/>
      <x:c r="D490" s="83" t="str">
        <x:f>IFERROR(INDEX('Gläubiger'!C$8:C$157,MATCH(C490,'Gläubiger'!B$8:B$157,0)),"")</x:f>
      </x:c>
      <x:c r="E490" s="70"/>
      <x:c r="F490" s="89"/>
      <x:c r="G490" s="70"/>
      <x:c r="H490" s="70"/>
      <x:c r="I490" s="70"/>
      <x:c r="J490" s="83" t="str">
        <x:f>IF(B490="","",TEXT(B490,"MM/YYYY"))</x:f>
      </x:c>
    </x:row>
    <x:row r="491">
      <x:c r="B491" s="99"/>
      <x:c r="C491" s="70"/>
      <x:c r="D491" s="83" t="str">
        <x:f>IFERROR(INDEX('Gläubiger'!C$8:C$157,MATCH(C491,'Gläubiger'!B$8:B$157,0)),"")</x:f>
      </x:c>
      <x:c r="E491" s="70"/>
      <x:c r="F491" s="89"/>
      <x:c r="G491" s="70"/>
      <x:c r="H491" s="70"/>
      <x:c r="I491" s="70"/>
      <x:c r="J491" s="83" t="str">
        <x:f>IF(B491="","",TEXT(B491,"MM/YYYY"))</x:f>
      </x:c>
    </x:row>
    <x:row r="492">
      <x:c r="B492" s="99"/>
      <x:c r="C492" s="70"/>
      <x:c r="D492" s="83" t="str">
        <x:f>IFERROR(INDEX('Gläubiger'!C$8:C$157,MATCH(C492,'Gläubiger'!B$8:B$157,0)),"")</x:f>
      </x:c>
      <x:c r="E492" s="70"/>
      <x:c r="F492" s="89"/>
      <x:c r="G492" s="70"/>
      <x:c r="H492" s="70"/>
      <x:c r="I492" s="70"/>
      <x:c r="J492" s="83" t="str">
        <x:f>IF(B492="","",TEXT(B492,"MM/YYYY"))</x:f>
      </x:c>
    </x:row>
    <x:row r="493">
      <x:c r="B493" s="99"/>
      <x:c r="C493" s="70"/>
      <x:c r="D493" s="83" t="str">
        <x:f>IFERROR(INDEX('Gläubiger'!C$8:C$157,MATCH(C493,'Gläubiger'!B$8:B$157,0)),"")</x:f>
      </x:c>
      <x:c r="E493" s="70"/>
      <x:c r="F493" s="89"/>
      <x:c r="G493" s="70"/>
      <x:c r="H493" s="70"/>
      <x:c r="I493" s="70"/>
      <x:c r="J493" s="83" t="str">
        <x:f>IF(B493="","",TEXT(B493,"MM/YYYY"))</x:f>
      </x:c>
    </x:row>
    <x:row r="494">
      <x:c r="B494" s="99"/>
      <x:c r="C494" s="70"/>
      <x:c r="D494" s="83" t="str">
        <x:f>IFERROR(INDEX('Gläubiger'!C$8:C$157,MATCH(C494,'Gläubiger'!B$8:B$157,0)),"")</x:f>
      </x:c>
      <x:c r="E494" s="70"/>
      <x:c r="F494" s="89"/>
      <x:c r="G494" s="70"/>
      <x:c r="H494" s="70"/>
      <x:c r="I494" s="70"/>
      <x:c r="J494" s="83" t="str">
        <x:f>IF(B494="","",TEXT(B494,"MM/YYYY"))</x:f>
      </x:c>
    </x:row>
    <x:row r="495">
      <x:c r="B495" s="99"/>
      <x:c r="C495" s="70"/>
      <x:c r="D495" s="83" t="str">
        <x:f>IFERROR(INDEX('Gläubiger'!C$8:C$157,MATCH(C495,'Gläubiger'!B$8:B$157,0)),"")</x:f>
      </x:c>
      <x:c r="E495" s="70"/>
      <x:c r="F495" s="89"/>
      <x:c r="G495" s="70"/>
      <x:c r="H495" s="70"/>
      <x:c r="I495" s="70"/>
      <x:c r="J495" s="83" t="str">
        <x:f>IF(B495="","",TEXT(B495,"MM/YYYY"))</x:f>
      </x:c>
    </x:row>
    <x:row r="496">
      <x:c r="B496" s="99"/>
      <x:c r="C496" s="70"/>
      <x:c r="D496" s="83" t="str">
        <x:f>IFERROR(INDEX('Gläubiger'!C$8:C$157,MATCH(C496,'Gläubiger'!B$8:B$157,0)),"")</x:f>
      </x:c>
      <x:c r="E496" s="70"/>
      <x:c r="F496" s="89"/>
      <x:c r="G496" s="70"/>
      <x:c r="H496" s="70"/>
      <x:c r="I496" s="70"/>
      <x:c r="J496" s="83" t="str">
        <x:f>IF(B496="","",TEXT(B496,"MM/YYYY"))</x:f>
      </x:c>
    </x:row>
    <x:row r="497">
      <x:c r="B497" s="99"/>
      <x:c r="C497" s="70"/>
      <x:c r="D497" s="83" t="str">
        <x:f>IFERROR(INDEX('Gläubiger'!C$8:C$157,MATCH(C497,'Gläubiger'!B$8:B$157,0)),"")</x:f>
      </x:c>
      <x:c r="E497" s="70"/>
      <x:c r="F497" s="89"/>
      <x:c r="G497" s="70"/>
      <x:c r="H497" s="70"/>
      <x:c r="I497" s="70"/>
      <x:c r="J497" s="83" t="str">
        <x:f>IF(B497="","",TEXT(B497,"MM/YYYY"))</x:f>
      </x:c>
    </x:row>
    <x:row r="498">
      <x:c r="B498" s="99"/>
      <x:c r="C498" s="70"/>
      <x:c r="D498" s="83" t="str">
        <x:f>IFERROR(INDEX('Gläubiger'!C$8:C$157,MATCH(C498,'Gläubiger'!B$8:B$157,0)),"")</x:f>
      </x:c>
      <x:c r="E498" s="70"/>
      <x:c r="F498" s="89"/>
      <x:c r="G498" s="70"/>
      <x:c r="H498" s="70"/>
      <x:c r="I498" s="70"/>
      <x:c r="J498" s="83" t="str">
        <x:f>IF(B498="","",TEXT(B498,"MM/YYYY"))</x:f>
      </x:c>
    </x:row>
    <x:row r="499">
      <x:c r="B499" s="99"/>
      <x:c r="C499" s="70"/>
      <x:c r="D499" s="83" t="str">
        <x:f>IFERROR(INDEX('Gläubiger'!C$8:C$157,MATCH(C499,'Gläubiger'!B$8:B$157,0)),"")</x:f>
      </x:c>
      <x:c r="E499" s="70"/>
      <x:c r="F499" s="89"/>
      <x:c r="G499" s="70"/>
      <x:c r="H499" s="70"/>
      <x:c r="I499" s="70"/>
      <x:c r="J499" s="83" t="str">
        <x:f>IF(B499="","",TEXT(B499,"MM/YYYY"))</x:f>
      </x:c>
    </x:row>
    <x:row r="500">
      <x:c r="B500" s="99"/>
      <x:c r="C500" s="70"/>
      <x:c r="D500" s="83" t="str">
        <x:f>IFERROR(INDEX('Gläubiger'!C$8:C$157,MATCH(C500,'Gläubiger'!B$8:B$157,0)),"")</x:f>
      </x:c>
      <x:c r="E500" s="70"/>
      <x:c r="F500" s="89"/>
      <x:c r="G500" s="70"/>
      <x:c r="H500" s="70"/>
      <x:c r="I500" s="70"/>
      <x:c r="J500" s="83" t="str">
        <x:f>IF(B500="","",TEXT(B500,"MM/YYYY"))</x:f>
      </x:c>
    </x:row>
    <x:row r="501">
      <x:c r="B501" s="99"/>
      <x:c r="C501" s="70"/>
      <x:c r="D501" s="83" t="str">
        <x:f>IFERROR(INDEX('Gläubiger'!C$8:C$157,MATCH(C501,'Gläubiger'!B$8:B$157,0)),"")</x:f>
      </x:c>
      <x:c r="E501" s="70"/>
      <x:c r="F501" s="89"/>
      <x:c r="G501" s="70"/>
      <x:c r="H501" s="70"/>
      <x:c r="I501" s="70"/>
      <x:c r="J501" s="83" t="str">
        <x:f>IF(B501="","",TEXT(B501,"MM/YYYY"))</x:f>
      </x:c>
    </x:row>
    <x:row r="502">
      <x:c r="B502" s="99"/>
      <x:c r="C502" s="70"/>
      <x:c r="D502" s="83" t="str">
        <x:f>IFERROR(INDEX('Gläubiger'!C$8:C$157,MATCH(C502,'Gläubiger'!B$8:B$157,0)),"")</x:f>
      </x:c>
      <x:c r="E502" s="70"/>
      <x:c r="F502" s="89"/>
      <x:c r="G502" s="70"/>
      <x:c r="H502" s="70"/>
      <x:c r="I502" s="70"/>
      <x:c r="J502" s="83" t="str">
        <x:f>IF(B502="","",TEXT(B502,"MM/YYYY"))</x:f>
      </x:c>
    </x:row>
    <x:row r="503">
      <x:c r="B503" s="99"/>
      <x:c r="C503" s="70"/>
      <x:c r="D503" s="83" t="str">
        <x:f>IFERROR(INDEX('Gläubiger'!C$8:C$157,MATCH(C503,'Gläubiger'!B$8:B$157,0)),"")</x:f>
      </x:c>
      <x:c r="E503" s="70"/>
      <x:c r="F503" s="89"/>
      <x:c r="G503" s="70"/>
      <x:c r="H503" s="70"/>
      <x:c r="I503" s="70"/>
      <x:c r="J503" s="83" t="str">
        <x:f>IF(B503="","",TEXT(B503,"MM/YYYY"))</x:f>
      </x:c>
    </x:row>
    <x:row r="504">
      <x:c r="B504" s="99"/>
      <x:c r="C504" s="70"/>
      <x:c r="D504" s="83" t="str">
        <x:f>IFERROR(INDEX('Gläubiger'!C$8:C$157,MATCH(C504,'Gläubiger'!B$8:B$157,0)),"")</x:f>
      </x:c>
      <x:c r="E504" s="70"/>
      <x:c r="F504" s="89"/>
      <x:c r="G504" s="70"/>
      <x:c r="H504" s="70"/>
      <x:c r="I504" s="70"/>
      <x:c r="J504" s="83" t="str">
        <x:f>IF(B504="","",TEXT(B504,"MM/YYYY"))</x:f>
      </x:c>
    </x:row>
    <x:row r="505">
      <x:c r="B505" s="99"/>
      <x:c r="C505" s="70"/>
      <x:c r="D505" s="83" t="str">
        <x:f>IFERROR(INDEX('Gläubiger'!C$8:C$157,MATCH(C505,'Gläubiger'!B$8:B$157,0)),"")</x:f>
      </x:c>
      <x:c r="E505" s="70"/>
      <x:c r="F505" s="89"/>
      <x:c r="G505" s="70"/>
      <x:c r="H505" s="70"/>
      <x:c r="I505" s="70"/>
      <x:c r="J505" s="83" t="str">
        <x:f>IF(B505="","",TEXT(B505,"MM/YYYY"))</x:f>
      </x:c>
    </x:row>
    <x:row r="506">
      <x:c r="B506" s="99"/>
      <x:c r="C506" s="70"/>
      <x:c r="D506" s="83" t="str">
        <x:f>IFERROR(INDEX('Gläubiger'!C$8:C$157,MATCH(C506,'Gläubiger'!B$8:B$157,0)),"")</x:f>
      </x:c>
      <x:c r="E506" s="70"/>
      <x:c r="F506" s="89"/>
      <x:c r="G506" s="70"/>
      <x:c r="H506" s="70"/>
      <x:c r="I506" s="70"/>
      <x:c r="J506" s="83" t="str">
        <x:f>IF(B506="","",TEXT(B506,"MM/YYYY"))</x:f>
      </x:c>
    </x:row>
    <x:row r="507">
      <x:c r="B507" s="100"/>
      <x:c r="C507" s="71"/>
      <x:c r="D507" s="56" t="str">
        <x:f>IFERROR(INDEX('Gläubiger'!C$8:C$157,MATCH(C507,'Gläubiger'!B$8:B$157,0)),"")</x:f>
      </x:c>
      <x:c r="E507" s="71"/>
      <x:c r="F507" s="91"/>
      <x:c r="G507" s="71"/>
      <x:c r="H507" s="71"/>
      <x:c r="I507" s="71"/>
      <x:c r="J507" s="56" t="str">
        <x:f>IF(B507="","",TEXT(B507,"MM/YYYY"))</x:f>
      </x:c>
    </x:row>
  </x:sheetData>
  <x:mergeCells>
    <x:mergeCell ref="B2:J2"/>
    <x:mergeCell ref="B4:J4"/>
  </x:mergeCells>
  <x:dataValidations count="2">
    <x:dataValidation type="list" sqref="E8:E507">
      <x:formula1>"Rate,Sonderzahlung,Vergleich,Gebühr,Erstattung,Sonstiges"</x:formula1>
    </x:dataValidation>
    <x:dataValidation type="list" sqref="G8:G507">
      <x:formula1>"Gebucht,Vorgemerkt,Storniert"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14" hidden="0" customWidth="1"/>
    <x:col min="3" max="3" width="24" hidden="0" customWidth="1"/>
    <x:col min="4" max="4" width="18" hidden="0" customWidth="1"/>
    <x:col min="5" max="5" width="14" hidden="0" customWidth="1"/>
    <x:col min="6" max="6" width="14" hidden="0" customWidth="1"/>
    <x:col min="7" max="7" width="18" hidden="0" customWidth="1"/>
    <x:col min="8" max="8" width="15" hidden="0" customWidth="1"/>
    <x:col min="9" max="9" width="15" hidden="0" customWidth="1"/>
    <x:col min="10" max="10" width="15" hidden="0" customWidth="1"/>
    <x:col min="11" max="11" width="14" hidden="0" customWidth="1"/>
    <x:col min="12" max="12" width="20" hidden="0" customWidth="1"/>
    <x:col min="13" max="13" width="20" hidden="0" customWidth="1"/>
    <x:col min="14" max="14" width="32" hidden="0" customWidth="1"/>
  </x:cols>
  <x:sheetData>
    <x:row r="2" ht="32" customHeight="1">
      <x:c r="B2" s="5" t="str">
        <x:v>NurGeld Vereinbarungen</x:v>
      </x:c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5"/>
    </x:row>
    <x:row r="4" ht="32" customHeight="1">
      <x:c r="B4" s="11" t="str">
        <x:v>Ratenpläne, Vergleiche, Stundungen und sonstige Absprachen strukturiert dokumentieren – inklusive Laufzeit und nächster Prüfung.</x:v>
      </x:c>
      <x:c r="C4" s="11"/>
      <x:c r="D4" s="11"/>
      <x:c r="E4" s="11"/>
      <x:c r="F4" s="11"/>
      <x:c r="G4" s="11"/>
      <x:c r="H4" s="11"/>
      <x:c r="I4" s="11"/>
      <x:c r="J4" s="11"/>
      <x:c r="K4" s="11"/>
      <x:c r="L4" s="11"/>
      <x:c r="M4" s="11"/>
    </x:row>
    <x:row r="7">
      <x:c r="B7" s="43" t="str">
        <x:v>Gläubiger-ID</x:v>
      </x:c>
      <x:c r="C7" s="43" t="str">
        <x:v>Gläubiger</x:v>
      </x:c>
      <x:c r="D7" s="43" t="str">
        <x:v>Art</x:v>
      </x:c>
      <x:c r="E7" s="43" t="str">
        <x:v>Startdatum</x:v>
      </x:c>
      <x:c r="F7" s="43" t="str">
        <x:v>Enddatum</x:v>
      </x:c>
      <x:c r="G7" s="43" t="str">
        <x:v>Vereinbarter Betrag</x:v>
      </x:c>
      <x:c r="H7" s="43" t="str">
        <x:v>Monatsrate</x:v>
      </x:c>
      <x:c r="I7" s="43" t="str">
        <x:v>Fälligkeitstag</x:v>
      </x:c>
      <x:c r="J7" s="43" t="str">
        <x:v>Nächste Prüfung</x:v>
      </x:c>
      <x:c r="K7" s="43" t="str">
        <x:v>Status</x:v>
      </x:c>
      <x:c r="L7" s="43" t="str">
        <x:v>Ansprechpartner</x:v>
      </x:c>
      <x:c r="M7" s="43" t="str">
        <x:v>Referenz</x:v>
      </x:c>
      <x:c r="N7" s="43" t="str">
        <x:v>Notiz</x:v>
      </x:c>
    </x:row>
    <x:row r="8">
      <x:c r="B8" s="70"/>
      <x:c r="C8" s="83" t="str">
        <x:f>IFERROR(INDEX('Gläubiger'!C$8:C$157,MATCH(B8,'Gläubiger'!B$8:B$157,0)),"")</x:f>
      </x:c>
      <x:c r="D8" s="70"/>
      <x:c r="E8" s="99"/>
      <x:c r="F8" s="99"/>
      <x:c r="G8" s="89"/>
      <x:c r="H8" s="89"/>
      <x:c r="I8" s="70"/>
      <x:c r="J8" s="99"/>
      <x:c r="K8" s="70"/>
      <x:c r="L8" s="70"/>
      <x:c r="M8" s="70"/>
      <x:c r="N8" s="70"/>
    </x:row>
    <x:row r="9">
      <x:c r="B9" s="70"/>
      <x:c r="C9" s="83" t="str">
        <x:f>IFERROR(INDEX('Gläubiger'!C$8:C$157,MATCH(B9,'Gläubiger'!B$8:B$157,0)),"")</x:f>
      </x:c>
      <x:c r="D9" s="70"/>
      <x:c r="E9" s="99"/>
      <x:c r="F9" s="99"/>
      <x:c r="G9" s="89"/>
      <x:c r="H9" s="89"/>
      <x:c r="I9" s="70"/>
      <x:c r="J9" s="99"/>
      <x:c r="K9" s="70"/>
      <x:c r="L9" s="70"/>
      <x:c r="M9" s="70"/>
      <x:c r="N9" s="70"/>
    </x:row>
    <x:row r="10">
      <x:c r="B10" s="70"/>
      <x:c r="C10" s="83" t="str">
        <x:f>IFERROR(INDEX('Gläubiger'!C$8:C$157,MATCH(B10,'Gläubiger'!B$8:B$157,0)),"")</x:f>
      </x:c>
      <x:c r="D10" s="70"/>
      <x:c r="E10" s="99"/>
      <x:c r="F10" s="99"/>
      <x:c r="G10" s="89"/>
      <x:c r="H10" s="89"/>
      <x:c r="I10" s="70"/>
      <x:c r="J10" s="99"/>
      <x:c r="K10" s="70"/>
      <x:c r="L10" s="70"/>
      <x:c r="M10" s="70"/>
      <x:c r="N10" s="70"/>
    </x:row>
    <x:row r="11">
      <x:c r="B11" s="70"/>
      <x:c r="C11" s="83" t="str">
        <x:f>IFERROR(INDEX('Gläubiger'!C$8:C$157,MATCH(B11,'Gläubiger'!B$8:B$157,0)),"")</x:f>
      </x:c>
      <x:c r="D11" s="70"/>
      <x:c r="E11" s="99"/>
      <x:c r="F11" s="99"/>
      <x:c r="G11" s="89"/>
      <x:c r="H11" s="89"/>
      <x:c r="I11" s="70"/>
      <x:c r="J11" s="99"/>
      <x:c r="K11" s="70"/>
      <x:c r="L11" s="70"/>
      <x:c r="M11" s="70"/>
      <x:c r="N11" s="70"/>
    </x:row>
    <x:row r="12">
      <x:c r="B12" s="70"/>
      <x:c r="C12" s="83" t="str">
        <x:f>IFERROR(INDEX('Gläubiger'!C$8:C$157,MATCH(B12,'Gläubiger'!B$8:B$157,0)),"")</x:f>
      </x:c>
      <x:c r="D12" s="70"/>
      <x:c r="E12" s="99"/>
      <x:c r="F12" s="99"/>
      <x:c r="G12" s="89"/>
      <x:c r="H12" s="89"/>
      <x:c r="I12" s="70"/>
      <x:c r="J12" s="99"/>
      <x:c r="K12" s="70"/>
      <x:c r="L12" s="70"/>
      <x:c r="M12" s="70"/>
      <x:c r="N12" s="70"/>
    </x:row>
    <x:row r="13">
      <x:c r="B13" s="70"/>
      <x:c r="C13" s="83" t="str">
        <x:f>IFERROR(INDEX('Gläubiger'!C$8:C$157,MATCH(B13,'Gläubiger'!B$8:B$157,0)),"")</x:f>
      </x:c>
      <x:c r="D13" s="70"/>
      <x:c r="E13" s="99"/>
      <x:c r="F13" s="99"/>
      <x:c r="G13" s="89"/>
      <x:c r="H13" s="89"/>
      <x:c r="I13" s="70"/>
      <x:c r="J13" s="99"/>
      <x:c r="K13" s="70"/>
      <x:c r="L13" s="70"/>
      <x:c r="M13" s="70"/>
      <x:c r="N13" s="70"/>
    </x:row>
    <x:row r="14">
      <x:c r="B14" s="70"/>
      <x:c r="C14" s="83" t="str">
        <x:f>IFERROR(INDEX('Gläubiger'!C$8:C$157,MATCH(B14,'Gläubiger'!B$8:B$157,0)),"")</x:f>
      </x:c>
      <x:c r="D14" s="70"/>
      <x:c r="E14" s="99"/>
      <x:c r="F14" s="99"/>
      <x:c r="G14" s="89"/>
      <x:c r="H14" s="89"/>
      <x:c r="I14" s="70"/>
      <x:c r="J14" s="99"/>
      <x:c r="K14" s="70"/>
      <x:c r="L14" s="70"/>
      <x:c r="M14" s="70"/>
      <x:c r="N14" s="70"/>
    </x:row>
    <x:row r="15">
      <x:c r="B15" s="70"/>
      <x:c r="C15" s="83" t="str">
        <x:f>IFERROR(INDEX('Gläubiger'!C$8:C$157,MATCH(B15,'Gläubiger'!B$8:B$157,0)),"")</x:f>
      </x:c>
      <x:c r="D15" s="70"/>
      <x:c r="E15" s="99"/>
      <x:c r="F15" s="99"/>
      <x:c r="G15" s="89"/>
      <x:c r="H15" s="89"/>
      <x:c r="I15" s="70"/>
      <x:c r="J15" s="99"/>
      <x:c r="K15" s="70"/>
      <x:c r="L15" s="70"/>
      <x:c r="M15" s="70"/>
      <x:c r="N15" s="70"/>
    </x:row>
    <x:row r="16">
      <x:c r="B16" s="70"/>
      <x:c r="C16" s="83" t="str">
        <x:f>IFERROR(INDEX('Gläubiger'!C$8:C$157,MATCH(B16,'Gläubiger'!B$8:B$157,0)),"")</x:f>
      </x:c>
      <x:c r="D16" s="70"/>
      <x:c r="E16" s="99"/>
      <x:c r="F16" s="99"/>
      <x:c r="G16" s="89"/>
      <x:c r="H16" s="89"/>
      <x:c r="I16" s="70"/>
      <x:c r="J16" s="99"/>
      <x:c r="K16" s="70"/>
      <x:c r="L16" s="70"/>
      <x:c r="M16" s="70"/>
      <x:c r="N16" s="70"/>
    </x:row>
    <x:row r="17">
      <x:c r="B17" s="70"/>
      <x:c r="C17" s="83" t="str">
        <x:f>IFERROR(INDEX('Gläubiger'!C$8:C$157,MATCH(B17,'Gläubiger'!B$8:B$157,0)),"")</x:f>
      </x:c>
      <x:c r="D17" s="70"/>
      <x:c r="E17" s="99"/>
      <x:c r="F17" s="99"/>
      <x:c r="G17" s="89"/>
      <x:c r="H17" s="89"/>
      <x:c r="I17" s="70"/>
      <x:c r="J17" s="99"/>
      <x:c r="K17" s="70"/>
      <x:c r="L17" s="70"/>
      <x:c r="M17" s="70"/>
      <x:c r="N17" s="70"/>
    </x:row>
    <x:row r="18">
      <x:c r="B18" s="70"/>
      <x:c r="C18" s="83" t="str">
        <x:f>IFERROR(INDEX('Gläubiger'!C$8:C$157,MATCH(B18,'Gläubiger'!B$8:B$157,0)),"")</x:f>
      </x:c>
      <x:c r="D18" s="70"/>
      <x:c r="E18" s="99"/>
      <x:c r="F18" s="99"/>
      <x:c r="G18" s="89"/>
      <x:c r="H18" s="89"/>
      <x:c r="I18" s="70"/>
      <x:c r="J18" s="99"/>
      <x:c r="K18" s="70"/>
      <x:c r="L18" s="70"/>
      <x:c r="M18" s="70"/>
      <x:c r="N18" s="70"/>
    </x:row>
    <x:row r="19">
      <x:c r="B19" s="70"/>
      <x:c r="C19" s="83" t="str">
        <x:f>IFERROR(INDEX('Gläubiger'!C$8:C$157,MATCH(B19,'Gläubiger'!B$8:B$157,0)),"")</x:f>
      </x:c>
      <x:c r="D19" s="70"/>
      <x:c r="E19" s="99"/>
      <x:c r="F19" s="99"/>
      <x:c r="G19" s="89"/>
      <x:c r="H19" s="89"/>
      <x:c r="I19" s="70"/>
      <x:c r="J19" s="99"/>
      <x:c r="K19" s="70"/>
      <x:c r="L19" s="70"/>
      <x:c r="M19" s="70"/>
      <x:c r="N19" s="70"/>
    </x:row>
    <x:row r="20">
      <x:c r="B20" s="70"/>
      <x:c r="C20" s="83" t="str">
        <x:f>IFERROR(INDEX('Gläubiger'!C$8:C$157,MATCH(B20,'Gläubiger'!B$8:B$157,0)),"")</x:f>
      </x:c>
      <x:c r="D20" s="70"/>
      <x:c r="E20" s="99"/>
      <x:c r="F20" s="99"/>
      <x:c r="G20" s="89"/>
      <x:c r="H20" s="89"/>
      <x:c r="I20" s="70"/>
      <x:c r="J20" s="99"/>
      <x:c r="K20" s="70"/>
      <x:c r="L20" s="70"/>
      <x:c r="M20" s="70"/>
      <x:c r="N20" s="70"/>
    </x:row>
    <x:row r="21">
      <x:c r="B21" s="70"/>
      <x:c r="C21" s="83" t="str">
        <x:f>IFERROR(INDEX('Gläubiger'!C$8:C$157,MATCH(B21,'Gläubiger'!B$8:B$157,0)),"")</x:f>
      </x:c>
      <x:c r="D21" s="70"/>
      <x:c r="E21" s="99"/>
      <x:c r="F21" s="99"/>
      <x:c r="G21" s="89"/>
      <x:c r="H21" s="89"/>
      <x:c r="I21" s="70"/>
      <x:c r="J21" s="99"/>
      <x:c r="K21" s="70"/>
      <x:c r="L21" s="70"/>
      <x:c r="M21" s="70"/>
      <x:c r="N21" s="70"/>
    </x:row>
    <x:row r="22">
      <x:c r="B22" s="70"/>
      <x:c r="C22" s="83" t="str">
        <x:f>IFERROR(INDEX('Gläubiger'!C$8:C$157,MATCH(B22,'Gläubiger'!B$8:B$157,0)),"")</x:f>
      </x:c>
      <x:c r="D22" s="70"/>
      <x:c r="E22" s="99"/>
      <x:c r="F22" s="99"/>
      <x:c r="G22" s="89"/>
      <x:c r="H22" s="89"/>
      <x:c r="I22" s="70"/>
      <x:c r="J22" s="99"/>
      <x:c r="K22" s="70"/>
      <x:c r="L22" s="70"/>
      <x:c r="M22" s="70"/>
      <x:c r="N22" s="70"/>
    </x:row>
    <x:row r="23">
      <x:c r="B23" s="70"/>
      <x:c r="C23" s="83" t="str">
        <x:f>IFERROR(INDEX('Gläubiger'!C$8:C$157,MATCH(B23,'Gläubiger'!B$8:B$157,0)),"")</x:f>
      </x:c>
      <x:c r="D23" s="70"/>
      <x:c r="E23" s="99"/>
      <x:c r="F23" s="99"/>
      <x:c r="G23" s="89"/>
      <x:c r="H23" s="89"/>
      <x:c r="I23" s="70"/>
      <x:c r="J23" s="99"/>
      <x:c r="K23" s="70"/>
      <x:c r="L23" s="70"/>
      <x:c r="M23" s="70"/>
      <x:c r="N23" s="70"/>
    </x:row>
    <x:row r="24">
      <x:c r="B24" s="70"/>
      <x:c r="C24" s="83" t="str">
        <x:f>IFERROR(INDEX('Gläubiger'!C$8:C$157,MATCH(B24,'Gläubiger'!B$8:B$157,0)),"")</x:f>
      </x:c>
      <x:c r="D24" s="70"/>
      <x:c r="E24" s="99"/>
      <x:c r="F24" s="99"/>
      <x:c r="G24" s="89"/>
      <x:c r="H24" s="89"/>
      <x:c r="I24" s="70"/>
      <x:c r="J24" s="99"/>
      <x:c r="K24" s="70"/>
      <x:c r="L24" s="70"/>
      <x:c r="M24" s="70"/>
      <x:c r="N24" s="70"/>
    </x:row>
    <x:row r="25">
      <x:c r="B25" s="70"/>
      <x:c r="C25" s="83" t="str">
        <x:f>IFERROR(INDEX('Gläubiger'!C$8:C$157,MATCH(B25,'Gläubiger'!B$8:B$157,0)),"")</x:f>
      </x:c>
      <x:c r="D25" s="70"/>
      <x:c r="E25" s="99"/>
      <x:c r="F25" s="99"/>
      <x:c r="G25" s="89"/>
      <x:c r="H25" s="89"/>
      <x:c r="I25" s="70"/>
      <x:c r="J25" s="99"/>
      <x:c r="K25" s="70"/>
      <x:c r="L25" s="70"/>
      <x:c r="M25" s="70"/>
      <x:c r="N25" s="70"/>
    </x:row>
    <x:row r="26">
      <x:c r="B26" s="70"/>
      <x:c r="C26" s="83" t="str">
        <x:f>IFERROR(INDEX('Gläubiger'!C$8:C$157,MATCH(B26,'Gläubiger'!B$8:B$157,0)),"")</x:f>
      </x:c>
      <x:c r="D26" s="70"/>
      <x:c r="E26" s="99"/>
      <x:c r="F26" s="99"/>
      <x:c r="G26" s="89"/>
      <x:c r="H26" s="89"/>
      <x:c r="I26" s="70"/>
      <x:c r="J26" s="99"/>
      <x:c r="K26" s="70"/>
      <x:c r="L26" s="70"/>
      <x:c r="M26" s="70"/>
      <x:c r="N26" s="70"/>
    </x:row>
    <x:row r="27">
      <x:c r="B27" s="70"/>
      <x:c r="C27" s="83" t="str">
        <x:f>IFERROR(INDEX('Gläubiger'!C$8:C$157,MATCH(B27,'Gläubiger'!B$8:B$157,0)),"")</x:f>
      </x:c>
      <x:c r="D27" s="70"/>
      <x:c r="E27" s="99"/>
      <x:c r="F27" s="99"/>
      <x:c r="G27" s="89"/>
      <x:c r="H27" s="89"/>
      <x:c r="I27" s="70"/>
      <x:c r="J27" s="99"/>
      <x:c r="K27" s="70"/>
      <x:c r="L27" s="70"/>
      <x:c r="M27" s="70"/>
      <x:c r="N27" s="70"/>
    </x:row>
    <x:row r="28">
      <x:c r="B28" s="70"/>
      <x:c r="C28" s="83" t="str">
        <x:f>IFERROR(INDEX('Gläubiger'!C$8:C$157,MATCH(B28,'Gläubiger'!B$8:B$157,0)),"")</x:f>
      </x:c>
      <x:c r="D28" s="70"/>
      <x:c r="E28" s="99"/>
      <x:c r="F28" s="99"/>
      <x:c r="G28" s="89"/>
      <x:c r="H28" s="89"/>
      <x:c r="I28" s="70"/>
      <x:c r="J28" s="99"/>
      <x:c r="K28" s="70"/>
      <x:c r="L28" s="70"/>
      <x:c r="M28" s="70"/>
      <x:c r="N28" s="70"/>
    </x:row>
    <x:row r="29">
      <x:c r="B29" s="70"/>
      <x:c r="C29" s="83" t="str">
        <x:f>IFERROR(INDEX('Gläubiger'!C$8:C$157,MATCH(B29,'Gläubiger'!B$8:B$157,0)),"")</x:f>
      </x:c>
      <x:c r="D29" s="70"/>
      <x:c r="E29" s="99"/>
      <x:c r="F29" s="99"/>
      <x:c r="G29" s="89"/>
      <x:c r="H29" s="89"/>
      <x:c r="I29" s="70"/>
      <x:c r="J29" s="99"/>
      <x:c r="K29" s="70"/>
      <x:c r="L29" s="70"/>
      <x:c r="M29" s="70"/>
      <x:c r="N29" s="70"/>
    </x:row>
    <x:row r="30">
      <x:c r="B30" s="70"/>
      <x:c r="C30" s="83" t="str">
        <x:f>IFERROR(INDEX('Gläubiger'!C$8:C$157,MATCH(B30,'Gläubiger'!B$8:B$157,0)),"")</x:f>
      </x:c>
      <x:c r="D30" s="70"/>
      <x:c r="E30" s="99"/>
      <x:c r="F30" s="99"/>
      <x:c r="G30" s="89"/>
      <x:c r="H30" s="89"/>
      <x:c r="I30" s="70"/>
      <x:c r="J30" s="99"/>
      <x:c r="K30" s="70"/>
      <x:c r="L30" s="70"/>
      <x:c r="M30" s="70"/>
      <x:c r="N30" s="70"/>
    </x:row>
    <x:row r="31">
      <x:c r="B31" s="70"/>
      <x:c r="C31" s="83" t="str">
        <x:f>IFERROR(INDEX('Gläubiger'!C$8:C$157,MATCH(B31,'Gläubiger'!B$8:B$157,0)),"")</x:f>
      </x:c>
      <x:c r="D31" s="70"/>
      <x:c r="E31" s="99"/>
      <x:c r="F31" s="99"/>
      <x:c r="G31" s="89"/>
      <x:c r="H31" s="89"/>
      <x:c r="I31" s="70"/>
      <x:c r="J31" s="99"/>
      <x:c r="K31" s="70"/>
      <x:c r="L31" s="70"/>
      <x:c r="M31" s="70"/>
      <x:c r="N31" s="70"/>
    </x:row>
    <x:row r="32">
      <x:c r="B32" s="70"/>
      <x:c r="C32" s="83" t="str">
        <x:f>IFERROR(INDEX('Gläubiger'!C$8:C$157,MATCH(B32,'Gläubiger'!B$8:B$157,0)),"")</x:f>
      </x:c>
      <x:c r="D32" s="70"/>
      <x:c r="E32" s="99"/>
      <x:c r="F32" s="99"/>
      <x:c r="G32" s="89"/>
      <x:c r="H32" s="89"/>
      <x:c r="I32" s="70"/>
      <x:c r="J32" s="99"/>
      <x:c r="K32" s="70"/>
      <x:c r="L32" s="70"/>
      <x:c r="M32" s="70"/>
      <x:c r="N32" s="70"/>
    </x:row>
    <x:row r="33">
      <x:c r="B33" s="70"/>
      <x:c r="C33" s="83" t="str">
        <x:f>IFERROR(INDEX('Gläubiger'!C$8:C$157,MATCH(B33,'Gläubiger'!B$8:B$157,0)),"")</x:f>
      </x:c>
      <x:c r="D33" s="70"/>
      <x:c r="E33" s="99"/>
      <x:c r="F33" s="99"/>
      <x:c r="G33" s="89"/>
      <x:c r="H33" s="89"/>
      <x:c r="I33" s="70"/>
      <x:c r="J33" s="99"/>
      <x:c r="K33" s="70"/>
      <x:c r="L33" s="70"/>
      <x:c r="M33" s="70"/>
      <x:c r="N33" s="70"/>
    </x:row>
    <x:row r="34">
      <x:c r="B34" s="70"/>
      <x:c r="C34" s="83" t="str">
        <x:f>IFERROR(INDEX('Gläubiger'!C$8:C$157,MATCH(B34,'Gläubiger'!B$8:B$157,0)),"")</x:f>
      </x:c>
      <x:c r="D34" s="70"/>
      <x:c r="E34" s="99"/>
      <x:c r="F34" s="99"/>
      <x:c r="G34" s="89"/>
      <x:c r="H34" s="89"/>
      <x:c r="I34" s="70"/>
      <x:c r="J34" s="99"/>
      <x:c r="K34" s="70"/>
      <x:c r="L34" s="70"/>
      <x:c r="M34" s="70"/>
      <x:c r="N34" s="70"/>
    </x:row>
    <x:row r="35">
      <x:c r="B35" s="70"/>
      <x:c r="C35" s="83" t="str">
        <x:f>IFERROR(INDEX('Gläubiger'!C$8:C$157,MATCH(B35,'Gläubiger'!B$8:B$157,0)),"")</x:f>
      </x:c>
      <x:c r="D35" s="70"/>
      <x:c r="E35" s="99"/>
      <x:c r="F35" s="99"/>
      <x:c r="G35" s="89"/>
      <x:c r="H35" s="89"/>
      <x:c r="I35" s="70"/>
      <x:c r="J35" s="99"/>
      <x:c r="K35" s="70"/>
      <x:c r="L35" s="70"/>
      <x:c r="M35" s="70"/>
      <x:c r="N35" s="70"/>
    </x:row>
    <x:row r="36">
      <x:c r="B36" s="70"/>
      <x:c r="C36" s="83" t="str">
        <x:f>IFERROR(INDEX('Gläubiger'!C$8:C$157,MATCH(B36,'Gläubiger'!B$8:B$157,0)),"")</x:f>
      </x:c>
      <x:c r="D36" s="70"/>
      <x:c r="E36" s="99"/>
      <x:c r="F36" s="99"/>
      <x:c r="G36" s="89"/>
      <x:c r="H36" s="89"/>
      <x:c r="I36" s="70"/>
      <x:c r="J36" s="99"/>
      <x:c r="K36" s="70"/>
      <x:c r="L36" s="70"/>
      <x:c r="M36" s="70"/>
      <x:c r="N36" s="70"/>
    </x:row>
    <x:row r="37">
      <x:c r="B37" s="70"/>
      <x:c r="C37" s="83" t="str">
        <x:f>IFERROR(INDEX('Gläubiger'!C$8:C$157,MATCH(B37,'Gläubiger'!B$8:B$157,0)),"")</x:f>
      </x:c>
      <x:c r="D37" s="70"/>
      <x:c r="E37" s="99"/>
      <x:c r="F37" s="99"/>
      <x:c r="G37" s="89"/>
      <x:c r="H37" s="89"/>
      <x:c r="I37" s="70"/>
      <x:c r="J37" s="99"/>
      <x:c r="K37" s="70"/>
      <x:c r="L37" s="70"/>
      <x:c r="M37" s="70"/>
      <x:c r="N37" s="70"/>
    </x:row>
    <x:row r="38">
      <x:c r="B38" s="70"/>
      <x:c r="C38" s="83" t="str">
        <x:f>IFERROR(INDEX('Gläubiger'!C$8:C$157,MATCH(B38,'Gläubiger'!B$8:B$157,0)),"")</x:f>
      </x:c>
      <x:c r="D38" s="70"/>
      <x:c r="E38" s="99"/>
      <x:c r="F38" s="99"/>
      <x:c r="G38" s="89"/>
      <x:c r="H38" s="89"/>
      <x:c r="I38" s="70"/>
      <x:c r="J38" s="99"/>
      <x:c r="K38" s="70"/>
      <x:c r="L38" s="70"/>
      <x:c r="M38" s="70"/>
      <x:c r="N38" s="70"/>
    </x:row>
    <x:row r="39">
      <x:c r="B39" s="70"/>
      <x:c r="C39" s="83" t="str">
        <x:f>IFERROR(INDEX('Gläubiger'!C$8:C$157,MATCH(B39,'Gläubiger'!B$8:B$157,0)),"")</x:f>
      </x:c>
      <x:c r="D39" s="70"/>
      <x:c r="E39" s="99"/>
      <x:c r="F39" s="99"/>
      <x:c r="G39" s="89"/>
      <x:c r="H39" s="89"/>
      <x:c r="I39" s="70"/>
      <x:c r="J39" s="99"/>
      <x:c r="K39" s="70"/>
      <x:c r="L39" s="70"/>
      <x:c r="M39" s="70"/>
      <x:c r="N39" s="70"/>
    </x:row>
    <x:row r="40">
      <x:c r="B40" s="70"/>
      <x:c r="C40" s="83" t="str">
        <x:f>IFERROR(INDEX('Gläubiger'!C$8:C$157,MATCH(B40,'Gläubiger'!B$8:B$157,0)),"")</x:f>
      </x:c>
      <x:c r="D40" s="70"/>
      <x:c r="E40" s="99"/>
      <x:c r="F40" s="99"/>
      <x:c r="G40" s="89"/>
      <x:c r="H40" s="89"/>
      <x:c r="I40" s="70"/>
      <x:c r="J40" s="99"/>
      <x:c r="K40" s="70"/>
      <x:c r="L40" s="70"/>
      <x:c r="M40" s="70"/>
      <x:c r="N40" s="70"/>
    </x:row>
    <x:row r="41">
      <x:c r="B41" s="70"/>
      <x:c r="C41" s="83" t="str">
        <x:f>IFERROR(INDEX('Gläubiger'!C$8:C$157,MATCH(B41,'Gläubiger'!B$8:B$157,0)),"")</x:f>
      </x:c>
      <x:c r="D41" s="70"/>
      <x:c r="E41" s="99"/>
      <x:c r="F41" s="99"/>
      <x:c r="G41" s="89"/>
      <x:c r="H41" s="89"/>
      <x:c r="I41" s="70"/>
      <x:c r="J41" s="99"/>
      <x:c r="K41" s="70"/>
      <x:c r="L41" s="70"/>
      <x:c r="M41" s="70"/>
      <x:c r="N41" s="70"/>
    </x:row>
    <x:row r="42">
      <x:c r="B42" s="70"/>
      <x:c r="C42" s="83" t="str">
        <x:f>IFERROR(INDEX('Gläubiger'!C$8:C$157,MATCH(B42,'Gläubiger'!B$8:B$157,0)),"")</x:f>
      </x:c>
      <x:c r="D42" s="70"/>
      <x:c r="E42" s="99"/>
      <x:c r="F42" s="99"/>
      <x:c r="G42" s="89"/>
      <x:c r="H42" s="89"/>
      <x:c r="I42" s="70"/>
      <x:c r="J42" s="99"/>
      <x:c r="K42" s="70"/>
      <x:c r="L42" s="70"/>
      <x:c r="M42" s="70"/>
      <x:c r="N42" s="70"/>
    </x:row>
    <x:row r="43">
      <x:c r="B43" s="70"/>
      <x:c r="C43" s="83" t="str">
        <x:f>IFERROR(INDEX('Gläubiger'!C$8:C$157,MATCH(B43,'Gläubiger'!B$8:B$157,0)),"")</x:f>
      </x:c>
      <x:c r="D43" s="70"/>
      <x:c r="E43" s="99"/>
      <x:c r="F43" s="99"/>
      <x:c r="G43" s="89"/>
      <x:c r="H43" s="89"/>
      <x:c r="I43" s="70"/>
      <x:c r="J43" s="99"/>
      <x:c r="K43" s="70"/>
      <x:c r="L43" s="70"/>
      <x:c r="M43" s="70"/>
      <x:c r="N43" s="70"/>
    </x:row>
    <x:row r="44">
      <x:c r="B44" s="70"/>
      <x:c r="C44" s="83" t="str">
        <x:f>IFERROR(INDEX('Gläubiger'!C$8:C$157,MATCH(B44,'Gläubiger'!B$8:B$157,0)),"")</x:f>
      </x:c>
      <x:c r="D44" s="70"/>
      <x:c r="E44" s="99"/>
      <x:c r="F44" s="99"/>
      <x:c r="G44" s="89"/>
      <x:c r="H44" s="89"/>
      <x:c r="I44" s="70"/>
      <x:c r="J44" s="99"/>
      <x:c r="K44" s="70"/>
      <x:c r="L44" s="70"/>
      <x:c r="M44" s="70"/>
      <x:c r="N44" s="70"/>
    </x:row>
    <x:row r="45">
      <x:c r="B45" s="70"/>
      <x:c r="C45" s="83" t="str">
        <x:f>IFERROR(INDEX('Gläubiger'!C$8:C$157,MATCH(B45,'Gläubiger'!B$8:B$157,0)),"")</x:f>
      </x:c>
      <x:c r="D45" s="70"/>
      <x:c r="E45" s="99"/>
      <x:c r="F45" s="99"/>
      <x:c r="G45" s="89"/>
      <x:c r="H45" s="89"/>
      <x:c r="I45" s="70"/>
      <x:c r="J45" s="99"/>
      <x:c r="K45" s="70"/>
      <x:c r="L45" s="70"/>
      <x:c r="M45" s="70"/>
      <x:c r="N45" s="70"/>
    </x:row>
    <x:row r="46">
      <x:c r="B46" s="70"/>
      <x:c r="C46" s="83" t="str">
        <x:f>IFERROR(INDEX('Gläubiger'!C$8:C$157,MATCH(B46,'Gläubiger'!B$8:B$157,0)),"")</x:f>
      </x:c>
      <x:c r="D46" s="70"/>
      <x:c r="E46" s="99"/>
      <x:c r="F46" s="99"/>
      <x:c r="G46" s="89"/>
      <x:c r="H46" s="89"/>
      <x:c r="I46" s="70"/>
      <x:c r="J46" s="99"/>
      <x:c r="K46" s="70"/>
      <x:c r="L46" s="70"/>
      <x:c r="M46" s="70"/>
      <x:c r="N46" s="70"/>
    </x:row>
    <x:row r="47">
      <x:c r="B47" s="70"/>
      <x:c r="C47" s="83" t="str">
        <x:f>IFERROR(INDEX('Gläubiger'!C$8:C$157,MATCH(B47,'Gläubiger'!B$8:B$157,0)),"")</x:f>
      </x:c>
      <x:c r="D47" s="70"/>
      <x:c r="E47" s="99"/>
      <x:c r="F47" s="99"/>
      <x:c r="G47" s="89"/>
      <x:c r="H47" s="89"/>
      <x:c r="I47" s="70"/>
      <x:c r="J47" s="99"/>
      <x:c r="K47" s="70"/>
      <x:c r="L47" s="70"/>
      <x:c r="M47" s="70"/>
      <x:c r="N47" s="70"/>
    </x:row>
    <x:row r="48">
      <x:c r="B48" s="70"/>
      <x:c r="C48" s="83" t="str">
        <x:f>IFERROR(INDEX('Gläubiger'!C$8:C$157,MATCH(B48,'Gläubiger'!B$8:B$157,0)),"")</x:f>
      </x:c>
      <x:c r="D48" s="70"/>
      <x:c r="E48" s="99"/>
      <x:c r="F48" s="99"/>
      <x:c r="G48" s="89"/>
      <x:c r="H48" s="89"/>
      <x:c r="I48" s="70"/>
      <x:c r="J48" s="99"/>
      <x:c r="K48" s="70"/>
      <x:c r="L48" s="70"/>
      <x:c r="M48" s="70"/>
      <x:c r="N48" s="70"/>
    </x:row>
    <x:row r="49">
      <x:c r="B49" s="70"/>
      <x:c r="C49" s="83" t="str">
        <x:f>IFERROR(INDEX('Gläubiger'!C$8:C$157,MATCH(B49,'Gläubiger'!B$8:B$157,0)),"")</x:f>
      </x:c>
      <x:c r="D49" s="70"/>
      <x:c r="E49" s="99"/>
      <x:c r="F49" s="99"/>
      <x:c r="G49" s="89"/>
      <x:c r="H49" s="89"/>
      <x:c r="I49" s="70"/>
      <x:c r="J49" s="99"/>
      <x:c r="K49" s="70"/>
      <x:c r="L49" s="70"/>
      <x:c r="M49" s="70"/>
      <x:c r="N49" s="70"/>
    </x:row>
    <x:row r="50">
      <x:c r="B50" s="70"/>
      <x:c r="C50" s="83" t="str">
        <x:f>IFERROR(INDEX('Gläubiger'!C$8:C$157,MATCH(B50,'Gläubiger'!B$8:B$157,0)),"")</x:f>
      </x:c>
      <x:c r="D50" s="70"/>
      <x:c r="E50" s="99"/>
      <x:c r="F50" s="99"/>
      <x:c r="G50" s="89"/>
      <x:c r="H50" s="89"/>
      <x:c r="I50" s="70"/>
      <x:c r="J50" s="99"/>
      <x:c r="K50" s="70"/>
      <x:c r="L50" s="70"/>
      <x:c r="M50" s="70"/>
      <x:c r="N50" s="70"/>
    </x:row>
    <x:row r="51">
      <x:c r="B51" s="70"/>
      <x:c r="C51" s="83" t="str">
        <x:f>IFERROR(INDEX('Gläubiger'!C$8:C$157,MATCH(B51,'Gläubiger'!B$8:B$157,0)),"")</x:f>
      </x:c>
      <x:c r="D51" s="70"/>
      <x:c r="E51" s="99"/>
      <x:c r="F51" s="99"/>
      <x:c r="G51" s="89"/>
      <x:c r="H51" s="89"/>
      <x:c r="I51" s="70"/>
      <x:c r="J51" s="99"/>
      <x:c r="K51" s="70"/>
      <x:c r="L51" s="70"/>
      <x:c r="M51" s="70"/>
      <x:c r="N51" s="70"/>
    </x:row>
    <x:row r="52">
      <x:c r="B52" s="70"/>
      <x:c r="C52" s="83" t="str">
        <x:f>IFERROR(INDEX('Gläubiger'!C$8:C$157,MATCH(B52,'Gläubiger'!B$8:B$157,0)),"")</x:f>
      </x:c>
      <x:c r="D52" s="70"/>
      <x:c r="E52" s="99"/>
      <x:c r="F52" s="99"/>
      <x:c r="G52" s="89"/>
      <x:c r="H52" s="89"/>
      <x:c r="I52" s="70"/>
      <x:c r="J52" s="99"/>
      <x:c r="K52" s="70"/>
      <x:c r="L52" s="70"/>
      <x:c r="M52" s="70"/>
      <x:c r="N52" s="70"/>
    </x:row>
    <x:row r="53">
      <x:c r="B53" s="70"/>
      <x:c r="C53" s="83" t="str">
        <x:f>IFERROR(INDEX('Gläubiger'!C$8:C$157,MATCH(B53,'Gläubiger'!B$8:B$157,0)),"")</x:f>
      </x:c>
      <x:c r="D53" s="70"/>
      <x:c r="E53" s="99"/>
      <x:c r="F53" s="99"/>
      <x:c r="G53" s="89"/>
      <x:c r="H53" s="89"/>
      <x:c r="I53" s="70"/>
      <x:c r="J53" s="99"/>
      <x:c r="K53" s="70"/>
      <x:c r="L53" s="70"/>
      <x:c r="M53" s="70"/>
      <x:c r="N53" s="70"/>
    </x:row>
    <x:row r="54">
      <x:c r="B54" s="70"/>
      <x:c r="C54" s="83" t="str">
        <x:f>IFERROR(INDEX('Gläubiger'!C$8:C$157,MATCH(B54,'Gläubiger'!B$8:B$157,0)),"")</x:f>
      </x:c>
      <x:c r="D54" s="70"/>
      <x:c r="E54" s="99"/>
      <x:c r="F54" s="99"/>
      <x:c r="G54" s="89"/>
      <x:c r="H54" s="89"/>
      <x:c r="I54" s="70"/>
      <x:c r="J54" s="99"/>
      <x:c r="K54" s="70"/>
      <x:c r="L54" s="70"/>
      <x:c r="M54" s="70"/>
      <x:c r="N54" s="70"/>
    </x:row>
    <x:row r="55">
      <x:c r="B55" s="70"/>
      <x:c r="C55" s="83" t="str">
        <x:f>IFERROR(INDEX('Gläubiger'!C$8:C$157,MATCH(B55,'Gläubiger'!B$8:B$157,0)),"")</x:f>
      </x:c>
      <x:c r="D55" s="70"/>
      <x:c r="E55" s="99"/>
      <x:c r="F55" s="99"/>
      <x:c r="G55" s="89"/>
      <x:c r="H55" s="89"/>
      <x:c r="I55" s="70"/>
      <x:c r="J55" s="99"/>
      <x:c r="K55" s="70"/>
      <x:c r="L55" s="70"/>
      <x:c r="M55" s="70"/>
      <x:c r="N55" s="70"/>
    </x:row>
    <x:row r="56">
      <x:c r="B56" s="70"/>
      <x:c r="C56" s="83" t="str">
        <x:f>IFERROR(INDEX('Gläubiger'!C$8:C$157,MATCH(B56,'Gläubiger'!B$8:B$157,0)),"")</x:f>
      </x:c>
      <x:c r="D56" s="70"/>
      <x:c r="E56" s="99"/>
      <x:c r="F56" s="99"/>
      <x:c r="G56" s="89"/>
      <x:c r="H56" s="89"/>
      <x:c r="I56" s="70"/>
      <x:c r="J56" s="99"/>
      <x:c r="K56" s="70"/>
      <x:c r="L56" s="70"/>
      <x:c r="M56" s="70"/>
      <x:c r="N56" s="70"/>
    </x:row>
    <x:row r="57">
      <x:c r="B57" s="70"/>
      <x:c r="C57" s="83" t="str">
        <x:f>IFERROR(INDEX('Gläubiger'!C$8:C$157,MATCH(B57,'Gläubiger'!B$8:B$157,0)),"")</x:f>
      </x:c>
      <x:c r="D57" s="70"/>
      <x:c r="E57" s="99"/>
      <x:c r="F57" s="99"/>
      <x:c r="G57" s="89"/>
      <x:c r="H57" s="89"/>
      <x:c r="I57" s="70"/>
      <x:c r="J57" s="99"/>
      <x:c r="K57" s="70"/>
      <x:c r="L57" s="70"/>
      <x:c r="M57" s="70"/>
      <x:c r="N57" s="70"/>
    </x:row>
    <x:row r="58">
      <x:c r="B58" s="70"/>
      <x:c r="C58" s="83" t="str">
        <x:f>IFERROR(INDEX('Gläubiger'!C$8:C$157,MATCH(B58,'Gläubiger'!B$8:B$157,0)),"")</x:f>
      </x:c>
      <x:c r="D58" s="70"/>
      <x:c r="E58" s="99"/>
      <x:c r="F58" s="99"/>
      <x:c r="G58" s="89"/>
      <x:c r="H58" s="89"/>
      <x:c r="I58" s="70"/>
      <x:c r="J58" s="99"/>
      <x:c r="K58" s="70"/>
      <x:c r="L58" s="70"/>
      <x:c r="M58" s="70"/>
      <x:c r="N58" s="70"/>
    </x:row>
    <x:row r="59">
      <x:c r="B59" s="70"/>
      <x:c r="C59" s="83" t="str">
        <x:f>IFERROR(INDEX('Gläubiger'!C$8:C$157,MATCH(B59,'Gläubiger'!B$8:B$157,0)),"")</x:f>
      </x:c>
      <x:c r="D59" s="70"/>
      <x:c r="E59" s="99"/>
      <x:c r="F59" s="99"/>
      <x:c r="G59" s="89"/>
      <x:c r="H59" s="89"/>
      <x:c r="I59" s="70"/>
      <x:c r="J59" s="99"/>
      <x:c r="K59" s="70"/>
      <x:c r="L59" s="70"/>
      <x:c r="M59" s="70"/>
      <x:c r="N59" s="70"/>
    </x:row>
    <x:row r="60">
      <x:c r="B60" s="70"/>
      <x:c r="C60" s="83" t="str">
        <x:f>IFERROR(INDEX('Gläubiger'!C$8:C$157,MATCH(B60,'Gläubiger'!B$8:B$157,0)),"")</x:f>
      </x:c>
      <x:c r="D60" s="70"/>
      <x:c r="E60" s="99"/>
      <x:c r="F60" s="99"/>
      <x:c r="G60" s="89"/>
      <x:c r="H60" s="89"/>
      <x:c r="I60" s="70"/>
      <x:c r="J60" s="99"/>
      <x:c r="K60" s="70"/>
      <x:c r="L60" s="70"/>
      <x:c r="M60" s="70"/>
      <x:c r="N60" s="70"/>
    </x:row>
    <x:row r="61">
      <x:c r="B61" s="70"/>
      <x:c r="C61" s="83" t="str">
        <x:f>IFERROR(INDEX('Gläubiger'!C$8:C$157,MATCH(B61,'Gläubiger'!B$8:B$157,0)),"")</x:f>
      </x:c>
      <x:c r="D61" s="70"/>
      <x:c r="E61" s="99"/>
      <x:c r="F61" s="99"/>
      <x:c r="G61" s="89"/>
      <x:c r="H61" s="89"/>
      <x:c r="I61" s="70"/>
      <x:c r="J61" s="99"/>
      <x:c r="K61" s="70"/>
      <x:c r="L61" s="70"/>
      <x:c r="M61" s="70"/>
      <x:c r="N61" s="70"/>
    </x:row>
    <x:row r="62">
      <x:c r="B62" s="70"/>
      <x:c r="C62" s="83" t="str">
        <x:f>IFERROR(INDEX('Gläubiger'!C$8:C$157,MATCH(B62,'Gläubiger'!B$8:B$157,0)),"")</x:f>
      </x:c>
      <x:c r="D62" s="70"/>
      <x:c r="E62" s="99"/>
      <x:c r="F62" s="99"/>
      <x:c r="G62" s="89"/>
      <x:c r="H62" s="89"/>
      <x:c r="I62" s="70"/>
      <x:c r="J62" s="99"/>
      <x:c r="K62" s="70"/>
      <x:c r="L62" s="70"/>
      <x:c r="M62" s="70"/>
      <x:c r="N62" s="70"/>
    </x:row>
    <x:row r="63">
      <x:c r="B63" s="70"/>
      <x:c r="C63" s="83" t="str">
        <x:f>IFERROR(INDEX('Gläubiger'!C$8:C$157,MATCH(B63,'Gläubiger'!B$8:B$157,0)),"")</x:f>
      </x:c>
      <x:c r="D63" s="70"/>
      <x:c r="E63" s="99"/>
      <x:c r="F63" s="99"/>
      <x:c r="G63" s="89"/>
      <x:c r="H63" s="89"/>
      <x:c r="I63" s="70"/>
      <x:c r="J63" s="99"/>
      <x:c r="K63" s="70"/>
      <x:c r="L63" s="70"/>
      <x:c r="M63" s="70"/>
      <x:c r="N63" s="70"/>
    </x:row>
    <x:row r="64">
      <x:c r="B64" s="70"/>
      <x:c r="C64" s="83" t="str">
        <x:f>IFERROR(INDEX('Gläubiger'!C$8:C$157,MATCH(B64,'Gläubiger'!B$8:B$157,0)),"")</x:f>
      </x:c>
      <x:c r="D64" s="70"/>
      <x:c r="E64" s="99"/>
      <x:c r="F64" s="99"/>
      <x:c r="G64" s="89"/>
      <x:c r="H64" s="89"/>
      <x:c r="I64" s="70"/>
      <x:c r="J64" s="99"/>
      <x:c r="K64" s="70"/>
      <x:c r="L64" s="70"/>
      <x:c r="M64" s="70"/>
      <x:c r="N64" s="70"/>
    </x:row>
    <x:row r="65">
      <x:c r="B65" s="70"/>
      <x:c r="C65" s="83" t="str">
        <x:f>IFERROR(INDEX('Gläubiger'!C$8:C$157,MATCH(B65,'Gläubiger'!B$8:B$157,0)),"")</x:f>
      </x:c>
      <x:c r="D65" s="70"/>
      <x:c r="E65" s="99"/>
      <x:c r="F65" s="99"/>
      <x:c r="G65" s="89"/>
      <x:c r="H65" s="89"/>
      <x:c r="I65" s="70"/>
      <x:c r="J65" s="99"/>
      <x:c r="K65" s="70"/>
      <x:c r="L65" s="70"/>
      <x:c r="M65" s="70"/>
      <x:c r="N65" s="70"/>
    </x:row>
    <x:row r="66">
      <x:c r="B66" s="70"/>
      <x:c r="C66" s="83" t="str">
        <x:f>IFERROR(INDEX('Gläubiger'!C$8:C$157,MATCH(B66,'Gläubiger'!B$8:B$157,0)),"")</x:f>
      </x:c>
      <x:c r="D66" s="70"/>
      <x:c r="E66" s="99"/>
      <x:c r="F66" s="99"/>
      <x:c r="G66" s="89"/>
      <x:c r="H66" s="89"/>
      <x:c r="I66" s="70"/>
      <x:c r="J66" s="99"/>
      <x:c r="K66" s="70"/>
      <x:c r="L66" s="70"/>
      <x:c r="M66" s="70"/>
      <x:c r="N66" s="70"/>
    </x:row>
    <x:row r="67">
      <x:c r="B67" s="70"/>
      <x:c r="C67" s="83" t="str">
        <x:f>IFERROR(INDEX('Gläubiger'!C$8:C$157,MATCH(B67,'Gläubiger'!B$8:B$157,0)),"")</x:f>
      </x:c>
      <x:c r="D67" s="70"/>
      <x:c r="E67" s="99"/>
      <x:c r="F67" s="99"/>
      <x:c r="G67" s="89"/>
      <x:c r="H67" s="89"/>
      <x:c r="I67" s="70"/>
      <x:c r="J67" s="99"/>
      <x:c r="K67" s="70"/>
      <x:c r="L67" s="70"/>
      <x:c r="M67" s="70"/>
      <x:c r="N67" s="70"/>
    </x:row>
    <x:row r="68">
      <x:c r="B68" s="70"/>
      <x:c r="C68" s="83" t="str">
        <x:f>IFERROR(INDEX('Gläubiger'!C$8:C$157,MATCH(B68,'Gläubiger'!B$8:B$157,0)),"")</x:f>
      </x:c>
      <x:c r="D68" s="70"/>
      <x:c r="E68" s="99"/>
      <x:c r="F68" s="99"/>
      <x:c r="G68" s="89"/>
      <x:c r="H68" s="89"/>
      <x:c r="I68" s="70"/>
      <x:c r="J68" s="99"/>
      <x:c r="K68" s="70"/>
      <x:c r="L68" s="70"/>
      <x:c r="M68" s="70"/>
      <x:c r="N68" s="70"/>
    </x:row>
    <x:row r="69">
      <x:c r="B69" s="70"/>
      <x:c r="C69" s="83" t="str">
        <x:f>IFERROR(INDEX('Gläubiger'!C$8:C$157,MATCH(B69,'Gläubiger'!B$8:B$157,0)),"")</x:f>
      </x:c>
      <x:c r="D69" s="70"/>
      <x:c r="E69" s="99"/>
      <x:c r="F69" s="99"/>
      <x:c r="G69" s="89"/>
      <x:c r="H69" s="89"/>
      <x:c r="I69" s="70"/>
      <x:c r="J69" s="99"/>
      <x:c r="K69" s="70"/>
      <x:c r="L69" s="70"/>
      <x:c r="M69" s="70"/>
      <x:c r="N69" s="70"/>
    </x:row>
    <x:row r="70">
      <x:c r="B70" s="70"/>
      <x:c r="C70" s="83" t="str">
        <x:f>IFERROR(INDEX('Gläubiger'!C$8:C$157,MATCH(B70,'Gläubiger'!B$8:B$157,0)),"")</x:f>
      </x:c>
      <x:c r="D70" s="70"/>
      <x:c r="E70" s="99"/>
      <x:c r="F70" s="99"/>
      <x:c r="G70" s="89"/>
      <x:c r="H70" s="89"/>
      <x:c r="I70" s="70"/>
      <x:c r="J70" s="99"/>
      <x:c r="K70" s="70"/>
      <x:c r="L70" s="70"/>
      <x:c r="M70" s="70"/>
      <x:c r="N70" s="70"/>
    </x:row>
    <x:row r="71">
      <x:c r="B71" s="70"/>
      <x:c r="C71" s="83" t="str">
        <x:f>IFERROR(INDEX('Gläubiger'!C$8:C$157,MATCH(B71,'Gläubiger'!B$8:B$157,0)),"")</x:f>
      </x:c>
      <x:c r="D71" s="70"/>
      <x:c r="E71" s="99"/>
      <x:c r="F71" s="99"/>
      <x:c r="G71" s="89"/>
      <x:c r="H71" s="89"/>
      <x:c r="I71" s="70"/>
      <x:c r="J71" s="99"/>
      <x:c r="K71" s="70"/>
      <x:c r="L71" s="70"/>
      <x:c r="M71" s="70"/>
      <x:c r="N71" s="70"/>
    </x:row>
    <x:row r="72">
      <x:c r="B72" s="70"/>
      <x:c r="C72" s="83" t="str">
        <x:f>IFERROR(INDEX('Gläubiger'!C$8:C$157,MATCH(B72,'Gläubiger'!B$8:B$157,0)),"")</x:f>
      </x:c>
      <x:c r="D72" s="70"/>
      <x:c r="E72" s="99"/>
      <x:c r="F72" s="99"/>
      <x:c r="G72" s="89"/>
      <x:c r="H72" s="89"/>
      <x:c r="I72" s="70"/>
      <x:c r="J72" s="99"/>
      <x:c r="K72" s="70"/>
      <x:c r="L72" s="70"/>
      <x:c r="M72" s="70"/>
      <x:c r="N72" s="70"/>
    </x:row>
    <x:row r="73">
      <x:c r="B73" s="70"/>
      <x:c r="C73" s="83" t="str">
        <x:f>IFERROR(INDEX('Gläubiger'!C$8:C$157,MATCH(B73,'Gläubiger'!B$8:B$157,0)),"")</x:f>
      </x:c>
      <x:c r="D73" s="70"/>
      <x:c r="E73" s="99"/>
      <x:c r="F73" s="99"/>
      <x:c r="G73" s="89"/>
      <x:c r="H73" s="89"/>
      <x:c r="I73" s="70"/>
      <x:c r="J73" s="99"/>
      <x:c r="K73" s="70"/>
      <x:c r="L73" s="70"/>
      <x:c r="M73" s="70"/>
      <x:c r="N73" s="70"/>
    </x:row>
    <x:row r="74">
      <x:c r="B74" s="70"/>
      <x:c r="C74" s="83" t="str">
        <x:f>IFERROR(INDEX('Gläubiger'!C$8:C$157,MATCH(B74,'Gläubiger'!B$8:B$157,0)),"")</x:f>
      </x:c>
      <x:c r="D74" s="70"/>
      <x:c r="E74" s="99"/>
      <x:c r="F74" s="99"/>
      <x:c r="G74" s="89"/>
      <x:c r="H74" s="89"/>
      <x:c r="I74" s="70"/>
      <x:c r="J74" s="99"/>
      <x:c r="K74" s="70"/>
      <x:c r="L74" s="70"/>
      <x:c r="M74" s="70"/>
      <x:c r="N74" s="70"/>
    </x:row>
    <x:row r="75">
      <x:c r="B75" s="70"/>
      <x:c r="C75" s="83" t="str">
        <x:f>IFERROR(INDEX('Gläubiger'!C$8:C$157,MATCH(B75,'Gläubiger'!B$8:B$157,0)),"")</x:f>
      </x:c>
      <x:c r="D75" s="70"/>
      <x:c r="E75" s="99"/>
      <x:c r="F75" s="99"/>
      <x:c r="G75" s="89"/>
      <x:c r="H75" s="89"/>
      <x:c r="I75" s="70"/>
      <x:c r="J75" s="99"/>
      <x:c r="K75" s="70"/>
      <x:c r="L75" s="70"/>
      <x:c r="M75" s="70"/>
      <x:c r="N75" s="70"/>
    </x:row>
    <x:row r="76">
      <x:c r="B76" s="70"/>
      <x:c r="C76" s="83" t="str">
        <x:f>IFERROR(INDEX('Gläubiger'!C$8:C$157,MATCH(B76,'Gläubiger'!B$8:B$157,0)),"")</x:f>
      </x:c>
      <x:c r="D76" s="70"/>
      <x:c r="E76" s="99"/>
      <x:c r="F76" s="99"/>
      <x:c r="G76" s="89"/>
      <x:c r="H76" s="89"/>
      <x:c r="I76" s="70"/>
      <x:c r="J76" s="99"/>
      <x:c r="K76" s="70"/>
      <x:c r="L76" s="70"/>
      <x:c r="M76" s="70"/>
      <x:c r="N76" s="70"/>
    </x:row>
    <x:row r="77">
      <x:c r="B77" s="70"/>
      <x:c r="C77" s="83" t="str">
        <x:f>IFERROR(INDEX('Gläubiger'!C$8:C$157,MATCH(B77,'Gläubiger'!B$8:B$157,0)),"")</x:f>
      </x:c>
      <x:c r="D77" s="70"/>
      <x:c r="E77" s="99"/>
      <x:c r="F77" s="99"/>
      <x:c r="G77" s="89"/>
      <x:c r="H77" s="89"/>
      <x:c r="I77" s="70"/>
      <x:c r="J77" s="99"/>
      <x:c r="K77" s="70"/>
      <x:c r="L77" s="70"/>
      <x:c r="M77" s="70"/>
      <x:c r="N77" s="70"/>
    </x:row>
    <x:row r="78">
      <x:c r="B78" s="70"/>
      <x:c r="C78" s="83" t="str">
        <x:f>IFERROR(INDEX('Gläubiger'!C$8:C$157,MATCH(B78,'Gläubiger'!B$8:B$157,0)),"")</x:f>
      </x:c>
      <x:c r="D78" s="70"/>
      <x:c r="E78" s="99"/>
      <x:c r="F78" s="99"/>
      <x:c r="G78" s="89"/>
      <x:c r="H78" s="89"/>
      <x:c r="I78" s="70"/>
      <x:c r="J78" s="99"/>
      <x:c r="K78" s="70"/>
      <x:c r="L78" s="70"/>
      <x:c r="M78" s="70"/>
      <x:c r="N78" s="70"/>
    </x:row>
    <x:row r="79">
      <x:c r="B79" s="70"/>
      <x:c r="C79" s="83" t="str">
        <x:f>IFERROR(INDEX('Gläubiger'!C$8:C$157,MATCH(B79,'Gläubiger'!B$8:B$157,0)),"")</x:f>
      </x:c>
      <x:c r="D79" s="70"/>
      <x:c r="E79" s="99"/>
      <x:c r="F79" s="99"/>
      <x:c r="G79" s="89"/>
      <x:c r="H79" s="89"/>
      <x:c r="I79" s="70"/>
      <x:c r="J79" s="99"/>
      <x:c r="K79" s="70"/>
      <x:c r="L79" s="70"/>
      <x:c r="M79" s="70"/>
      <x:c r="N79" s="70"/>
    </x:row>
    <x:row r="80">
      <x:c r="B80" s="70"/>
      <x:c r="C80" s="83" t="str">
        <x:f>IFERROR(INDEX('Gläubiger'!C$8:C$157,MATCH(B80,'Gläubiger'!B$8:B$157,0)),"")</x:f>
      </x:c>
      <x:c r="D80" s="70"/>
      <x:c r="E80" s="99"/>
      <x:c r="F80" s="99"/>
      <x:c r="G80" s="89"/>
      <x:c r="H80" s="89"/>
      <x:c r="I80" s="70"/>
      <x:c r="J80" s="99"/>
      <x:c r="K80" s="70"/>
      <x:c r="L80" s="70"/>
      <x:c r="M80" s="70"/>
      <x:c r="N80" s="70"/>
    </x:row>
    <x:row r="81">
      <x:c r="B81" s="70"/>
      <x:c r="C81" s="83" t="str">
        <x:f>IFERROR(INDEX('Gläubiger'!C$8:C$157,MATCH(B81,'Gläubiger'!B$8:B$157,0)),"")</x:f>
      </x:c>
      <x:c r="D81" s="70"/>
      <x:c r="E81" s="99"/>
      <x:c r="F81" s="99"/>
      <x:c r="G81" s="89"/>
      <x:c r="H81" s="89"/>
      <x:c r="I81" s="70"/>
      <x:c r="J81" s="99"/>
      <x:c r="K81" s="70"/>
      <x:c r="L81" s="70"/>
      <x:c r="M81" s="70"/>
      <x:c r="N81" s="70"/>
    </x:row>
    <x:row r="82">
      <x:c r="B82" s="70"/>
      <x:c r="C82" s="83" t="str">
        <x:f>IFERROR(INDEX('Gläubiger'!C$8:C$157,MATCH(B82,'Gläubiger'!B$8:B$157,0)),"")</x:f>
      </x:c>
      <x:c r="D82" s="70"/>
      <x:c r="E82" s="99"/>
      <x:c r="F82" s="99"/>
      <x:c r="G82" s="89"/>
      <x:c r="H82" s="89"/>
      <x:c r="I82" s="70"/>
      <x:c r="J82" s="99"/>
      <x:c r="K82" s="70"/>
      <x:c r="L82" s="70"/>
      <x:c r="M82" s="70"/>
      <x:c r="N82" s="70"/>
    </x:row>
    <x:row r="83">
      <x:c r="B83" s="70"/>
      <x:c r="C83" s="83" t="str">
        <x:f>IFERROR(INDEX('Gläubiger'!C$8:C$157,MATCH(B83,'Gläubiger'!B$8:B$157,0)),"")</x:f>
      </x:c>
      <x:c r="D83" s="70"/>
      <x:c r="E83" s="99"/>
      <x:c r="F83" s="99"/>
      <x:c r="G83" s="89"/>
      <x:c r="H83" s="89"/>
      <x:c r="I83" s="70"/>
      <x:c r="J83" s="99"/>
      <x:c r="K83" s="70"/>
      <x:c r="L83" s="70"/>
      <x:c r="M83" s="70"/>
      <x:c r="N83" s="70"/>
    </x:row>
    <x:row r="84">
      <x:c r="B84" s="70"/>
      <x:c r="C84" s="83" t="str">
        <x:f>IFERROR(INDEX('Gläubiger'!C$8:C$157,MATCH(B84,'Gläubiger'!B$8:B$157,0)),"")</x:f>
      </x:c>
      <x:c r="D84" s="70"/>
      <x:c r="E84" s="99"/>
      <x:c r="F84" s="99"/>
      <x:c r="G84" s="89"/>
      <x:c r="H84" s="89"/>
      <x:c r="I84" s="70"/>
      <x:c r="J84" s="99"/>
      <x:c r="K84" s="70"/>
      <x:c r="L84" s="70"/>
      <x:c r="M84" s="70"/>
      <x:c r="N84" s="70"/>
    </x:row>
    <x:row r="85">
      <x:c r="B85" s="70"/>
      <x:c r="C85" s="83" t="str">
        <x:f>IFERROR(INDEX('Gläubiger'!C$8:C$157,MATCH(B85,'Gläubiger'!B$8:B$157,0)),"")</x:f>
      </x:c>
      <x:c r="D85" s="70"/>
      <x:c r="E85" s="99"/>
      <x:c r="F85" s="99"/>
      <x:c r="G85" s="89"/>
      <x:c r="H85" s="89"/>
      <x:c r="I85" s="70"/>
      <x:c r="J85" s="99"/>
      <x:c r="K85" s="70"/>
      <x:c r="L85" s="70"/>
      <x:c r="M85" s="70"/>
      <x:c r="N85" s="70"/>
    </x:row>
    <x:row r="86">
      <x:c r="B86" s="70"/>
      <x:c r="C86" s="83" t="str">
        <x:f>IFERROR(INDEX('Gläubiger'!C$8:C$157,MATCH(B86,'Gläubiger'!B$8:B$157,0)),"")</x:f>
      </x:c>
      <x:c r="D86" s="70"/>
      <x:c r="E86" s="99"/>
      <x:c r="F86" s="99"/>
      <x:c r="G86" s="89"/>
      <x:c r="H86" s="89"/>
      <x:c r="I86" s="70"/>
      <x:c r="J86" s="99"/>
      <x:c r="K86" s="70"/>
      <x:c r="L86" s="70"/>
      <x:c r="M86" s="70"/>
      <x:c r="N86" s="70"/>
    </x:row>
    <x:row r="87">
      <x:c r="B87" s="70"/>
      <x:c r="C87" s="83" t="str">
        <x:f>IFERROR(INDEX('Gläubiger'!C$8:C$157,MATCH(B87,'Gläubiger'!B$8:B$157,0)),"")</x:f>
      </x:c>
      <x:c r="D87" s="70"/>
      <x:c r="E87" s="99"/>
      <x:c r="F87" s="99"/>
      <x:c r="G87" s="89"/>
      <x:c r="H87" s="89"/>
      <x:c r="I87" s="70"/>
      <x:c r="J87" s="99"/>
      <x:c r="K87" s="70"/>
      <x:c r="L87" s="70"/>
      <x:c r="M87" s="70"/>
      <x:c r="N87" s="70"/>
    </x:row>
    <x:row r="88">
      <x:c r="B88" s="70"/>
      <x:c r="C88" s="83" t="str">
        <x:f>IFERROR(INDEX('Gläubiger'!C$8:C$157,MATCH(B88,'Gläubiger'!B$8:B$157,0)),"")</x:f>
      </x:c>
      <x:c r="D88" s="70"/>
      <x:c r="E88" s="99"/>
      <x:c r="F88" s="99"/>
      <x:c r="G88" s="89"/>
      <x:c r="H88" s="89"/>
      <x:c r="I88" s="70"/>
      <x:c r="J88" s="99"/>
      <x:c r="K88" s="70"/>
      <x:c r="L88" s="70"/>
      <x:c r="M88" s="70"/>
      <x:c r="N88" s="70"/>
    </x:row>
    <x:row r="89">
      <x:c r="B89" s="70"/>
      <x:c r="C89" s="83" t="str">
        <x:f>IFERROR(INDEX('Gläubiger'!C$8:C$157,MATCH(B89,'Gläubiger'!B$8:B$157,0)),"")</x:f>
      </x:c>
      <x:c r="D89" s="70"/>
      <x:c r="E89" s="99"/>
      <x:c r="F89" s="99"/>
      <x:c r="G89" s="89"/>
      <x:c r="H89" s="89"/>
      <x:c r="I89" s="70"/>
      <x:c r="J89" s="99"/>
      <x:c r="K89" s="70"/>
      <x:c r="L89" s="70"/>
      <x:c r="M89" s="70"/>
      <x:c r="N89" s="70"/>
    </x:row>
    <x:row r="90">
      <x:c r="B90" s="70"/>
      <x:c r="C90" s="83" t="str">
        <x:f>IFERROR(INDEX('Gläubiger'!C$8:C$157,MATCH(B90,'Gläubiger'!B$8:B$157,0)),"")</x:f>
      </x:c>
      <x:c r="D90" s="70"/>
      <x:c r="E90" s="99"/>
      <x:c r="F90" s="99"/>
      <x:c r="G90" s="89"/>
      <x:c r="H90" s="89"/>
      <x:c r="I90" s="70"/>
      <x:c r="J90" s="99"/>
      <x:c r="K90" s="70"/>
      <x:c r="L90" s="70"/>
      <x:c r="M90" s="70"/>
      <x:c r="N90" s="70"/>
    </x:row>
    <x:row r="91">
      <x:c r="B91" s="70"/>
      <x:c r="C91" s="83" t="str">
        <x:f>IFERROR(INDEX('Gläubiger'!C$8:C$157,MATCH(B91,'Gläubiger'!B$8:B$157,0)),"")</x:f>
      </x:c>
      <x:c r="D91" s="70"/>
      <x:c r="E91" s="99"/>
      <x:c r="F91" s="99"/>
      <x:c r="G91" s="89"/>
      <x:c r="H91" s="89"/>
      <x:c r="I91" s="70"/>
      <x:c r="J91" s="99"/>
      <x:c r="K91" s="70"/>
      <x:c r="L91" s="70"/>
      <x:c r="M91" s="70"/>
      <x:c r="N91" s="70"/>
    </x:row>
    <x:row r="92">
      <x:c r="B92" s="70"/>
      <x:c r="C92" s="83" t="str">
        <x:f>IFERROR(INDEX('Gläubiger'!C$8:C$157,MATCH(B92,'Gläubiger'!B$8:B$157,0)),"")</x:f>
      </x:c>
      <x:c r="D92" s="70"/>
      <x:c r="E92" s="99"/>
      <x:c r="F92" s="99"/>
      <x:c r="G92" s="89"/>
      <x:c r="H92" s="89"/>
      <x:c r="I92" s="70"/>
      <x:c r="J92" s="99"/>
      <x:c r="K92" s="70"/>
      <x:c r="L92" s="70"/>
      <x:c r="M92" s="70"/>
      <x:c r="N92" s="70"/>
    </x:row>
    <x:row r="93">
      <x:c r="B93" s="70"/>
      <x:c r="C93" s="83" t="str">
        <x:f>IFERROR(INDEX('Gläubiger'!C$8:C$157,MATCH(B93,'Gläubiger'!B$8:B$157,0)),"")</x:f>
      </x:c>
      <x:c r="D93" s="70"/>
      <x:c r="E93" s="99"/>
      <x:c r="F93" s="99"/>
      <x:c r="G93" s="89"/>
      <x:c r="H93" s="89"/>
      <x:c r="I93" s="70"/>
      <x:c r="J93" s="99"/>
      <x:c r="K93" s="70"/>
      <x:c r="L93" s="70"/>
      <x:c r="M93" s="70"/>
      <x:c r="N93" s="70"/>
    </x:row>
    <x:row r="94">
      <x:c r="B94" s="70"/>
      <x:c r="C94" s="83" t="str">
        <x:f>IFERROR(INDEX('Gläubiger'!C$8:C$157,MATCH(B94,'Gläubiger'!B$8:B$157,0)),"")</x:f>
      </x:c>
      <x:c r="D94" s="70"/>
      <x:c r="E94" s="99"/>
      <x:c r="F94" s="99"/>
      <x:c r="G94" s="89"/>
      <x:c r="H94" s="89"/>
      <x:c r="I94" s="70"/>
      <x:c r="J94" s="99"/>
      <x:c r="K94" s="70"/>
      <x:c r="L94" s="70"/>
      <x:c r="M94" s="70"/>
      <x:c r="N94" s="70"/>
    </x:row>
    <x:row r="95">
      <x:c r="B95" s="70"/>
      <x:c r="C95" s="83" t="str">
        <x:f>IFERROR(INDEX('Gläubiger'!C$8:C$157,MATCH(B95,'Gläubiger'!B$8:B$157,0)),"")</x:f>
      </x:c>
      <x:c r="D95" s="70"/>
      <x:c r="E95" s="99"/>
      <x:c r="F95" s="99"/>
      <x:c r="G95" s="89"/>
      <x:c r="H95" s="89"/>
      <x:c r="I95" s="70"/>
      <x:c r="J95" s="99"/>
      <x:c r="K95" s="70"/>
      <x:c r="L95" s="70"/>
      <x:c r="M95" s="70"/>
      <x:c r="N95" s="70"/>
    </x:row>
    <x:row r="96">
      <x:c r="B96" s="70"/>
      <x:c r="C96" s="83" t="str">
        <x:f>IFERROR(INDEX('Gläubiger'!C$8:C$157,MATCH(B96,'Gläubiger'!B$8:B$157,0)),"")</x:f>
      </x:c>
      <x:c r="D96" s="70"/>
      <x:c r="E96" s="99"/>
      <x:c r="F96" s="99"/>
      <x:c r="G96" s="89"/>
      <x:c r="H96" s="89"/>
      <x:c r="I96" s="70"/>
      <x:c r="J96" s="99"/>
      <x:c r="K96" s="70"/>
      <x:c r="L96" s="70"/>
      <x:c r="M96" s="70"/>
      <x:c r="N96" s="70"/>
    </x:row>
    <x:row r="97">
      <x:c r="B97" s="70"/>
      <x:c r="C97" s="83" t="str">
        <x:f>IFERROR(INDEX('Gläubiger'!C$8:C$157,MATCH(B97,'Gläubiger'!B$8:B$157,0)),"")</x:f>
      </x:c>
      <x:c r="D97" s="70"/>
      <x:c r="E97" s="99"/>
      <x:c r="F97" s="99"/>
      <x:c r="G97" s="89"/>
      <x:c r="H97" s="89"/>
      <x:c r="I97" s="70"/>
      <x:c r="J97" s="99"/>
      <x:c r="K97" s="70"/>
      <x:c r="L97" s="70"/>
      <x:c r="M97" s="70"/>
      <x:c r="N97" s="70"/>
    </x:row>
    <x:row r="98">
      <x:c r="B98" s="70"/>
      <x:c r="C98" s="83" t="str">
        <x:f>IFERROR(INDEX('Gläubiger'!C$8:C$157,MATCH(B98,'Gläubiger'!B$8:B$157,0)),"")</x:f>
      </x:c>
      <x:c r="D98" s="70"/>
      <x:c r="E98" s="99"/>
      <x:c r="F98" s="99"/>
      <x:c r="G98" s="89"/>
      <x:c r="H98" s="89"/>
      <x:c r="I98" s="70"/>
      <x:c r="J98" s="99"/>
      <x:c r="K98" s="70"/>
      <x:c r="L98" s="70"/>
      <x:c r="M98" s="70"/>
      <x:c r="N98" s="70"/>
    </x:row>
    <x:row r="99">
      <x:c r="B99" s="70"/>
      <x:c r="C99" s="83" t="str">
        <x:f>IFERROR(INDEX('Gläubiger'!C$8:C$157,MATCH(B99,'Gläubiger'!B$8:B$157,0)),"")</x:f>
      </x:c>
      <x:c r="D99" s="70"/>
      <x:c r="E99" s="99"/>
      <x:c r="F99" s="99"/>
      <x:c r="G99" s="89"/>
      <x:c r="H99" s="89"/>
      <x:c r="I99" s="70"/>
      <x:c r="J99" s="99"/>
      <x:c r="K99" s="70"/>
      <x:c r="L99" s="70"/>
      <x:c r="M99" s="70"/>
      <x:c r="N99" s="70"/>
    </x:row>
    <x:row r="100">
      <x:c r="B100" s="70"/>
      <x:c r="C100" s="83" t="str">
        <x:f>IFERROR(INDEX('Gläubiger'!C$8:C$157,MATCH(B100,'Gläubiger'!B$8:B$157,0)),"")</x:f>
      </x:c>
      <x:c r="D100" s="70"/>
      <x:c r="E100" s="99"/>
      <x:c r="F100" s="99"/>
      <x:c r="G100" s="89"/>
      <x:c r="H100" s="89"/>
      <x:c r="I100" s="70"/>
      <x:c r="J100" s="99"/>
      <x:c r="K100" s="70"/>
      <x:c r="L100" s="70"/>
      <x:c r="M100" s="70"/>
      <x:c r="N100" s="70"/>
    </x:row>
    <x:row r="101">
      <x:c r="B101" s="70"/>
      <x:c r="C101" s="83" t="str">
        <x:f>IFERROR(INDEX('Gläubiger'!C$8:C$157,MATCH(B101,'Gläubiger'!B$8:B$157,0)),"")</x:f>
      </x:c>
      <x:c r="D101" s="70"/>
      <x:c r="E101" s="99"/>
      <x:c r="F101" s="99"/>
      <x:c r="G101" s="89"/>
      <x:c r="H101" s="89"/>
      <x:c r="I101" s="70"/>
      <x:c r="J101" s="99"/>
      <x:c r="K101" s="70"/>
      <x:c r="L101" s="70"/>
      <x:c r="M101" s="70"/>
      <x:c r="N101" s="70"/>
    </x:row>
    <x:row r="102">
      <x:c r="B102" s="70"/>
      <x:c r="C102" s="83" t="str">
        <x:f>IFERROR(INDEX('Gläubiger'!C$8:C$157,MATCH(B102,'Gläubiger'!B$8:B$157,0)),"")</x:f>
      </x:c>
      <x:c r="D102" s="70"/>
      <x:c r="E102" s="99"/>
      <x:c r="F102" s="99"/>
      <x:c r="G102" s="89"/>
      <x:c r="H102" s="89"/>
      <x:c r="I102" s="70"/>
      <x:c r="J102" s="99"/>
      <x:c r="K102" s="70"/>
      <x:c r="L102" s="70"/>
      <x:c r="M102" s="70"/>
      <x:c r="N102" s="70"/>
    </x:row>
    <x:row r="103">
      <x:c r="B103" s="70"/>
      <x:c r="C103" s="83" t="str">
        <x:f>IFERROR(INDEX('Gläubiger'!C$8:C$157,MATCH(B103,'Gläubiger'!B$8:B$157,0)),"")</x:f>
      </x:c>
      <x:c r="D103" s="70"/>
      <x:c r="E103" s="99"/>
      <x:c r="F103" s="99"/>
      <x:c r="G103" s="89"/>
      <x:c r="H103" s="89"/>
      <x:c r="I103" s="70"/>
      <x:c r="J103" s="99"/>
      <x:c r="K103" s="70"/>
      <x:c r="L103" s="70"/>
      <x:c r="M103" s="70"/>
      <x:c r="N103" s="70"/>
    </x:row>
    <x:row r="104">
      <x:c r="B104" s="70"/>
      <x:c r="C104" s="83" t="str">
        <x:f>IFERROR(INDEX('Gläubiger'!C$8:C$157,MATCH(B104,'Gläubiger'!B$8:B$157,0)),"")</x:f>
      </x:c>
      <x:c r="D104" s="70"/>
      <x:c r="E104" s="99"/>
      <x:c r="F104" s="99"/>
      <x:c r="G104" s="89"/>
      <x:c r="H104" s="89"/>
      <x:c r="I104" s="70"/>
      <x:c r="J104" s="99"/>
      <x:c r="K104" s="70"/>
      <x:c r="L104" s="70"/>
      <x:c r="M104" s="70"/>
      <x:c r="N104" s="70"/>
    </x:row>
    <x:row r="105">
      <x:c r="B105" s="70"/>
      <x:c r="C105" s="83" t="str">
        <x:f>IFERROR(INDEX('Gläubiger'!C$8:C$157,MATCH(B105,'Gläubiger'!B$8:B$157,0)),"")</x:f>
      </x:c>
      <x:c r="D105" s="70"/>
      <x:c r="E105" s="99"/>
      <x:c r="F105" s="99"/>
      <x:c r="G105" s="89"/>
      <x:c r="H105" s="89"/>
      <x:c r="I105" s="70"/>
      <x:c r="J105" s="99"/>
      <x:c r="K105" s="70"/>
      <x:c r="L105" s="70"/>
      <x:c r="M105" s="70"/>
      <x:c r="N105" s="70"/>
    </x:row>
    <x:row r="106">
      <x:c r="B106" s="70"/>
      <x:c r="C106" s="83" t="str">
        <x:f>IFERROR(INDEX('Gläubiger'!C$8:C$157,MATCH(B106,'Gläubiger'!B$8:B$157,0)),"")</x:f>
      </x:c>
      <x:c r="D106" s="70"/>
      <x:c r="E106" s="99"/>
      <x:c r="F106" s="99"/>
      <x:c r="G106" s="89"/>
      <x:c r="H106" s="89"/>
      <x:c r="I106" s="70"/>
      <x:c r="J106" s="99"/>
      <x:c r="K106" s="70"/>
      <x:c r="L106" s="70"/>
      <x:c r="M106" s="70"/>
      <x:c r="N106" s="70"/>
    </x:row>
    <x:row r="107">
      <x:c r="B107" s="70"/>
      <x:c r="C107" s="83" t="str">
        <x:f>IFERROR(INDEX('Gläubiger'!C$8:C$157,MATCH(B107,'Gläubiger'!B$8:B$157,0)),"")</x:f>
      </x:c>
      <x:c r="D107" s="70"/>
      <x:c r="E107" s="99"/>
      <x:c r="F107" s="99"/>
      <x:c r="G107" s="89"/>
      <x:c r="H107" s="89"/>
      <x:c r="I107" s="70"/>
      <x:c r="J107" s="99"/>
      <x:c r="K107" s="70"/>
      <x:c r="L107" s="70"/>
      <x:c r="M107" s="70"/>
      <x:c r="N107" s="70"/>
    </x:row>
    <x:row r="108">
      <x:c r="B108" s="70"/>
      <x:c r="C108" s="83" t="str">
        <x:f>IFERROR(INDEX('Gläubiger'!C$8:C$157,MATCH(B108,'Gläubiger'!B$8:B$157,0)),"")</x:f>
      </x:c>
      <x:c r="D108" s="70"/>
      <x:c r="E108" s="99"/>
      <x:c r="F108" s="99"/>
      <x:c r="G108" s="89"/>
      <x:c r="H108" s="89"/>
      <x:c r="I108" s="70"/>
      <x:c r="J108" s="99"/>
      <x:c r="K108" s="70"/>
      <x:c r="L108" s="70"/>
      <x:c r="M108" s="70"/>
      <x:c r="N108" s="70"/>
    </x:row>
    <x:row r="109">
      <x:c r="B109" s="70"/>
      <x:c r="C109" s="83" t="str">
        <x:f>IFERROR(INDEX('Gläubiger'!C$8:C$157,MATCH(B109,'Gläubiger'!B$8:B$157,0)),"")</x:f>
      </x:c>
      <x:c r="D109" s="70"/>
      <x:c r="E109" s="99"/>
      <x:c r="F109" s="99"/>
      <x:c r="G109" s="89"/>
      <x:c r="H109" s="89"/>
      <x:c r="I109" s="70"/>
      <x:c r="J109" s="99"/>
      <x:c r="K109" s="70"/>
      <x:c r="L109" s="70"/>
      <x:c r="M109" s="70"/>
      <x:c r="N109" s="70"/>
    </x:row>
    <x:row r="110">
      <x:c r="B110" s="70"/>
      <x:c r="C110" s="83" t="str">
        <x:f>IFERROR(INDEX('Gläubiger'!C$8:C$157,MATCH(B110,'Gläubiger'!B$8:B$157,0)),"")</x:f>
      </x:c>
      <x:c r="D110" s="70"/>
      <x:c r="E110" s="99"/>
      <x:c r="F110" s="99"/>
      <x:c r="G110" s="89"/>
      <x:c r="H110" s="89"/>
      <x:c r="I110" s="70"/>
      <x:c r="J110" s="99"/>
      <x:c r="K110" s="70"/>
      <x:c r="L110" s="70"/>
      <x:c r="M110" s="70"/>
      <x:c r="N110" s="70"/>
    </x:row>
    <x:row r="111">
      <x:c r="B111" s="70"/>
      <x:c r="C111" s="83" t="str">
        <x:f>IFERROR(INDEX('Gläubiger'!C$8:C$157,MATCH(B111,'Gläubiger'!B$8:B$157,0)),"")</x:f>
      </x:c>
      <x:c r="D111" s="70"/>
      <x:c r="E111" s="99"/>
      <x:c r="F111" s="99"/>
      <x:c r="G111" s="89"/>
      <x:c r="H111" s="89"/>
      <x:c r="I111" s="70"/>
      <x:c r="J111" s="99"/>
      <x:c r="K111" s="70"/>
      <x:c r="L111" s="70"/>
      <x:c r="M111" s="70"/>
      <x:c r="N111" s="70"/>
    </x:row>
    <x:row r="112">
      <x:c r="B112" s="70"/>
      <x:c r="C112" s="83" t="str">
        <x:f>IFERROR(INDEX('Gläubiger'!C$8:C$157,MATCH(B112,'Gläubiger'!B$8:B$157,0)),"")</x:f>
      </x:c>
      <x:c r="D112" s="70"/>
      <x:c r="E112" s="99"/>
      <x:c r="F112" s="99"/>
      <x:c r="G112" s="89"/>
      <x:c r="H112" s="89"/>
      <x:c r="I112" s="70"/>
      <x:c r="J112" s="99"/>
      <x:c r="K112" s="70"/>
      <x:c r="L112" s="70"/>
      <x:c r="M112" s="70"/>
      <x:c r="N112" s="70"/>
    </x:row>
    <x:row r="113">
      <x:c r="B113" s="70"/>
      <x:c r="C113" s="83" t="str">
        <x:f>IFERROR(INDEX('Gläubiger'!C$8:C$157,MATCH(B113,'Gläubiger'!B$8:B$157,0)),"")</x:f>
      </x:c>
      <x:c r="D113" s="70"/>
      <x:c r="E113" s="99"/>
      <x:c r="F113" s="99"/>
      <x:c r="G113" s="89"/>
      <x:c r="H113" s="89"/>
      <x:c r="I113" s="70"/>
      <x:c r="J113" s="99"/>
      <x:c r="K113" s="70"/>
      <x:c r="L113" s="70"/>
      <x:c r="M113" s="70"/>
      <x:c r="N113" s="70"/>
    </x:row>
    <x:row r="114">
      <x:c r="B114" s="70"/>
      <x:c r="C114" s="83" t="str">
        <x:f>IFERROR(INDEX('Gläubiger'!C$8:C$157,MATCH(B114,'Gläubiger'!B$8:B$157,0)),"")</x:f>
      </x:c>
      <x:c r="D114" s="70"/>
      <x:c r="E114" s="99"/>
      <x:c r="F114" s="99"/>
      <x:c r="G114" s="89"/>
      <x:c r="H114" s="89"/>
      <x:c r="I114" s="70"/>
      <x:c r="J114" s="99"/>
      <x:c r="K114" s="70"/>
      <x:c r="L114" s="70"/>
      <x:c r="M114" s="70"/>
      <x:c r="N114" s="70"/>
    </x:row>
    <x:row r="115">
      <x:c r="B115" s="70"/>
      <x:c r="C115" s="83" t="str">
        <x:f>IFERROR(INDEX('Gläubiger'!C$8:C$157,MATCH(B115,'Gläubiger'!B$8:B$157,0)),"")</x:f>
      </x:c>
      <x:c r="D115" s="70"/>
      <x:c r="E115" s="99"/>
      <x:c r="F115" s="99"/>
      <x:c r="G115" s="89"/>
      <x:c r="H115" s="89"/>
      <x:c r="I115" s="70"/>
      <x:c r="J115" s="99"/>
      <x:c r="K115" s="70"/>
      <x:c r="L115" s="70"/>
      <x:c r="M115" s="70"/>
      <x:c r="N115" s="70"/>
    </x:row>
    <x:row r="116">
      <x:c r="B116" s="70"/>
      <x:c r="C116" s="83" t="str">
        <x:f>IFERROR(INDEX('Gläubiger'!C$8:C$157,MATCH(B116,'Gläubiger'!B$8:B$157,0)),"")</x:f>
      </x:c>
      <x:c r="D116" s="70"/>
      <x:c r="E116" s="99"/>
      <x:c r="F116" s="99"/>
      <x:c r="G116" s="89"/>
      <x:c r="H116" s="89"/>
      <x:c r="I116" s="70"/>
      <x:c r="J116" s="99"/>
      <x:c r="K116" s="70"/>
      <x:c r="L116" s="70"/>
      <x:c r="M116" s="70"/>
      <x:c r="N116" s="70"/>
    </x:row>
    <x:row r="117">
      <x:c r="B117" s="70"/>
      <x:c r="C117" s="83" t="str">
        <x:f>IFERROR(INDEX('Gläubiger'!C$8:C$157,MATCH(B117,'Gläubiger'!B$8:B$157,0)),"")</x:f>
      </x:c>
      <x:c r="D117" s="70"/>
      <x:c r="E117" s="99"/>
      <x:c r="F117" s="99"/>
      <x:c r="G117" s="89"/>
      <x:c r="H117" s="89"/>
      <x:c r="I117" s="70"/>
      <x:c r="J117" s="99"/>
      <x:c r="K117" s="70"/>
      <x:c r="L117" s="70"/>
      <x:c r="M117" s="70"/>
      <x:c r="N117" s="70"/>
    </x:row>
    <x:row r="118">
      <x:c r="B118" s="70"/>
      <x:c r="C118" s="83" t="str">
        <x:f>IFERROR(INDEX('Gläubiger'!C$8:C$157,MATCH(B118,'Gläubiger'!B$8:B$157,0)),"")</x:f>
      </x:c>
      <x:c r="D118" s="70"/>
      <x:c r="E118" s="99"/>
      <x:c r="F118" s="99"/>
      <x:c r="G118" s="89"/>
      <x:c r="H118" s="89"/>
      <x:c r="I118" s="70"/>
      <x:c r="J118" s="99"/>
      <x:c r="K118" s="70"/>
      <x:c r="L118" s="70"/>
      <x:c r="M118" s="70"/>
      <x:c r="N118" s="70"/>
    </x:row>
    <x:row r="119">
      <x:c r="B119" s="70"/>
      <x:c r="C119" s="83" t="str">
        <x:f>IFERROR(INDEX('Gläubiger'!C$8:C$157,MATCH(B119,'Gläubiger'!B$8:B$157,0)),"")</x:f>
      </x:c>
      <x:c r="D119" s="70"/>
      <x:c r="E119" s="99"/>
      <x:c r="F119" s="99"/>
      <x:c r="G119" s="89"/>
      <x:c r="H119" s="89"/>
      <x:c r="I119" s="70"/>
      <x:c r="J119" s="99"/>
      <x:c r="K119" s="70"/>
      <x:c r="L119" s="70"/>
      <x:c r="M119" s="70"/>
      <x:c r="N119" s="70"/>
    </x:row>
    <x:row r="120">
      <x:c r="B120" s="70"/>
      <x:c r="C120" s="83" t="str">
        <x:f>IFERROR(INDEX('Gläubiger'!C$8:C$157,MATCH(B120,'Gläubiger'!B$8:B$157,0)),"")</x:f>
      </x:c>
      <x:c r="D120" s="70"/>
      <x:c r="E120" s="99"/>
      <x:c r="F120" s="99"/>
      <x:c r="G120" s="89"/>
      <x:c r="H120" s="89"/>
      <x:c r="I120" s="70"/>
      <x:c r="J120" s="99"/>
      <x:c r="K120" s="70"/>
      <x:c r="L120" s="70"/>
      <x:c r="M120" s="70"/>
      <x:c r="N120" s="70"/>
    </x:row>
    <x:row r="121">
      <x:c r="B121" s="70"/>
      <x:c r="C121" s="83" t="str">
        <x:f>IFERROR(INDEX('Gläubiger'!C$8:C$157,MATCH(B121,'Gläubiger'!B$8:B$157,0)),"")</x:f>
      </x:c>
      <x:c r="D121" s="70"/>
      <x:c r="E121" s="99"/>
      <x:c r="F121" s="99"/>
      <x:c r="G121" s="89"/>
      <x:c r="H121" s="89"/>
      <x:c r="I121" s="70"/>
      <x:c r="J121" s="99"/>
      <x:c r="K121" s="70"/>
      <x:c r="L121" s="70"/>
      <x:c r="M121" s="70"/>
      <x:c r="N121" s="70"/>
    </x:row>
    <x:row r="122">
      <x:c r="B122" s="70"/>
      <x:c r="C122" s="83" t="str">
        <x:f>IFERROR(INDEX('Gläubiger'!C$8:C$157,MATCH(B122,'Gläubiger'!B$8:B$157,0)),"")</x:f>
      </x:c>
      <x:c r="D122" s="70"/>
      <x:c r="E122" s="99"/>
      <x:c r="F122" s="99"/>
      <x:c r="G122" s="89"/>
      <x:c r="H122" s="89"/>
      <x:c r="I122" s="70"/>
      <x:c r="J122" s="99"/>
      <x:c r="K122" s="70"/>
      <x:c r="L122" s="70"/>
      <x:c r="M122" s="70"/>
      <x:c r="N122" s="70"/>
    </x:row>
    <x:row r="123">
      <x:c r="B123" s="70"/>
      <x:c r="C123" s="83" t="str">
        <x:f>IFERROR(INDEX('Gläubiger'!C$8:C$157,MATCH(B123,'Gläubiger'!B$8:B$157,0)),"")</x:f>
      </x:c>
      <x:c r="D123" s="70"/>
      <x:c r="E123" s="99"/>
      <x:c r="F123" s="99"/>
      <x:c r="G123" s="89"/>
      <x:c r="H123" s="89"/>
      <x:c r="I123" s="70"/>
      <x:c r="J123" s="99"/>
      <x:c r="K123" s="70"/>
      <x:c r="L123" s="70"/>
      <x:c r="M123" s="70"/>
      <x:c r="N123" s="70"/>
    </x:row>
    <x:row r="124">
      <x:c r="B124" s="70"/>
      <x:c r="C124" s="83" t="str">
        <x:f>IFERROR(INDEX('Gläubiger'!C$8:C$157,MATCH(B124,'Gläubiger'!B$8:B$157,0)),"")</x:f>
      </x:c>
      <x:c r="D124" s="70"/>
      <x:c r="E124" s="99"/>
      <x:c r="F124" s="99"/>
      <x:c r="G124" s="89"/>
      <x:c r="H124" s="89"/>
      <x:c r="I124" s="70"/>
      <x:c r="J124" s="99"/>
      <x:c r="K124" s="70"/>
      <x:c r="L124" s="70"/>
      <x:c r="M124" s="70"/>
      <x:c r="N124" s="70"/>
    </x:row>
    <x:row r="125">
      <x:c r="B125" s="70"/>
      <x:c r="C125" s="83" t="str">
        <x:f>IFERROR(INDEX('Gläubiger'!C$8:C$157,MATCH(B125,'Gläubiger'!B$8:B$157,0)),"")</x:f>
      </x:c>
      <x:c r="D125" s="70"/>
      <x:c r="E125" s="99"/>
      <x:c r="F125" s="99"/>
      <x:c r="G125" s="89"/>
      <x:c r="H125" s="89"/>
      <x:c r="I125" s="70"/>
      <x:c r="J125" s="99"/>
      <x:c r="K125" s="70"/>
      <x:c r="L125" s="70"/>
      <x:c r="M125" s="70"/>
      <x:c r="N125" s="70"/>
    </x:row>
    <x:row r="126">
      <x:c r="B126" s="70"/>
      <x:c r="C126" s="83" t="str">
        <x:f>IFERROR(INDEX('Gläubiger'!C$8:C$157,MATCH(B126,'Gläubiger'!B$8:B$157,0)),"")</x:f>
      </x:c>
      <x:c r="D126" s="70"/>
      <x:c r="E126" s="99"/>
      <x:c r="F126" s="99"/>
      <x:c r="G126" s="89"/>
      <x:c r="H126" s="89"/>
      <x:c r="I126" s="70"/>
      <x:c r="J126" s="99"/>
      <x:c r="K126" s="70"/>
      <x:c r="L126" s="70"/>
      <x:c r="M126" s="70"/>
      <x:c r="N126" s="70"/>
    </x:row>
    <x:row r="127">
      <x:c r="B127" s="70"/>
      <x:c r="C127" s="83" t="str">
        <x:f>IFERROR(INDEX('Gläubiger'!C$8:C$157,MATCH(B127,'Gläubiger'!B$8:B$157,0)),"")</x:f>
      </x:c>
      <x:c r="D127" s="70"/>
      <x:c r="E127" s="99"/>
      <x:c r="F127" s="99"/>
      <x:c r="G127" s="89"/>
      <x:c r="H127" s="89"/>
      <x:c r="I127" s="70"/>
      <x:c r="J127" s="99"/>
      <x:c r="K127" s="70"/>
      <x:c r="L127" s="70"/>
      <x:c r="M127" s="70"/>
      <x:c r="N127" s="70"/>
    </x:row>
    <x:row r="128">
      <x:c r="B128" s="70"/>
      <x:c r="C128" s="83" t="str">
        <x:f>IFERROR(INDEX('Gläubiger'!C$8:C$157,MATCH(B128,'Gläubiger'!B$8:B$157,0)),"")</x:f>
      </x:c>
      <x:c r="D128" s="70"/>
      <x:c r="E128" s="99"/>
      <x:c r="F128" s="99"/>
      <x:c r="G128" s="89"/>
      <x:c r="H128" s="89"/>
      <x:c r="I128" s="70"/>
      <x:c r="J128" s="99"/>
      <x:c r="K128" s="70"/>
      <x:c r="L128" s="70"/>
      <x:c r="M128" s="70"/>
      <x:c r="N128" s="70"/>
    </x:row>
    <x:row r="129">
      <x:c r="B129" s="70"/>
      <x:c r="C129" s="83" t="str">
        <x:f>IFERROR(INDEX('Gläubiger'!C$8:C$157,MATCH(B129,'Gläubiger'!B$8:B$157,0)),"")</x:f>
      </x:c>
      <x:c r="D129" s="70"/>
      <x:c r="E129" s="99"/>
      <x:c r="F129" s="99"/>
      <x:c r="G129" s="89"/>
      <x:c r="H129" s="89"/>
      <x:c r="I129" s="70"/>
      <x:c r="J129" s="99"/>
      <x:c r="K129" s="70"/>
      <x:c r="L129" s="70"/>
      <x:c r="M129" s="70"/>
      <x:c r="N129" s="70"/>
    </x:row>
    <x:row r="130">
      <x:c r="B130" s="70"/>
      <x:c r="C130" s="83" t="str">
        <x:f>IFERROR(INDEX('Gläubiger'!C$8:C$157,MATCH(B130,'Gläubiger'!B$8:B$157,0)),"")</x:f>
      </x:c>
      <x:c r="D130" s="70"/>
      <x:c r="E130" s="99"/>
      <x:c r="F130" s="99"/>
      <x:c r="G130" s="89"/>
      <x:c r="H130" s="89"/>
      <x:c r="I130" s="70"/>
      <x:c r="J130" s="99"/>
      <x:c r="K130" s="70"/>
      <x:c r="L130" s="70"/>
      <x:c r="M130" s="70"/>
      <x:c r="N130" s="70"/>
    </x:row>
    <x:row r="131">
      <x:c r="B131" s="70"/>
      <x:c r="C131" s="83" t="str">
        <x:f>IFERROR(INDEX('Gläubiger'!C$8:C$157,MATCH(B131,'Gläubiger'!B$8:B$157,0)),"")</x:f>
      </x:c>
      <x:c r="D131" s="70"/>
      <x:c r="E131" s="99"/>
      <x:c r="F131" s="99"/>
      <x:c r="G131" s="89"/>
      <x:c r="H131" s="89"/>
      <x:c r="I131" s="70"/>
      <x:c r="J131" s="99"/>
      <x:c r="K131" s="70"/>
      <x:c r="L131" s="70"/>
      <x:c r="M131" s="70"/>
      <x:c r="N131" s="70"/>
    </x:row>
    <x:row r="132">
      <x:c r="B132" s="70"/>
      <x:c r="C132" s="83" t="str">
        <x:f>IFERROR(INDEX('Gläubiger'!C$8:C$157,MATCH(B132,'Gläubiger'!B$8:B$157,0)),"")</x:f>
      </x:c>
      <x:c r="D132" s="70"/>
      <x:c r="E132" s="99"/>
      <x:c r="F132" s="99"/>
      <x:c r="G132" s="89"/>
      <x:c r="H132" s="89"/>
      <x:c r="I132" s="70"/>
      <x:c r="J132" s="99"/>
      <x:c r="K132" s="70"/>
      <x:c r="L132" s="70"/>
      <x:c r="M132" s="70"/>
      <x:c r="N132" s="70"/>
    </x:row>
    <x:row r="133">
      <x:c r="B133" s="70"/>
      <x:c r="C133" s="83" t="str">
        <x:f>IFERROR(INDEX('Gläubiger'!C$8:C$157,MATCH(B133,'Gläubiger'!B$8:B$157,0)),"")</x:f>
      </x:c>
      <x:c r="D133" s="70"/>
      <x:c r="E133" s="99"/>
      <x:c r="F133" s="99"/>
      <x:c r="G133" s="89"/>
      <x:c r="H133" s="89"/>
      <x:c r="I133" s="70"/>
      <x:c r="J133" s="99"/>
      <x:c r="K133" s="70"/>
      <x:c r="L133" s="70"/>
      <x:c r="M133" s="70"/>
      <x:c r="N133" s="70"/>
    </x:row>
    <x:row r="134">
      <x:c r="B134" s="70"/>
      <x:c r="C134" s="83" t="str">
        <x:f>IFERROR(INDEX('Gläubiger'!C$8:C$157,MATCH(B134,'Gläubiger'!B$8:B$157,0)),"")</x:f>
      </x:c>
      <x:c r="D134" s="70"/>
      <x:c r="E134" s="99"/>
      <x:c r="F134" s="99"/>
      <x:c r="G134" s="89"/>
      <x:c r="H134" s="89"/>
      <x:c r="I134" s="70"/>
      <x:c r="J134" s="99"/>
      <x:c r="K134" s="70"/>
      <x:c r="L134" s="70"/>
      <x:c r="M134" s="70"/>
      <x:c r="N134" s="70"/>
    </x:row>
    <x:row r="135">
      <x:c r="B135" s="70"/>
      <x:c r="C135" s="83" t="str">
        <x:f>IFERROR(INDEX('Gläubiger'!C$8:C$157,MATCH(B135,'Gläubiger'!B$8:B$157,0)),"")</x:f>
      </x:c>
      <x:c r="D135" s="70"/>
      <x:c r="E135" s="99"/>
      <x:c r="F135" s="99"/>
      <x:c r="G135" s="89"/>
      <x:c r="H135" s="89"/>
      <x:c r="I135" s="70"/>
      <x:c r="J135" s="99"/>
      <x:c r="K135" s="70"/>
      <x:c r="L135" s="70"/>
      <x:c r="M135" s="70"/>
      <x:c r="N135" s="70"/>
    </x:row>
    <x:row r="136">
      <x:c r="B136" s="70"/>
      <x:c r="C136" s="83" t="str">
        <x:f>IFERROR(INDEX('Gläubiger'!C$8:C$157,MATCH(B136,'Gläubiger'!B$8:B$157,0)),"")</x:f>
      </x:c>
      <x:c r="D136" s="70"/>
      <x:c r="E136" s="99"/>
      <x:c r="F136" s="99"/>
      <x:c r="G136" s="89"/>
      <x:c r="H136" s="89"/>
      <x:c r="I136" s="70"/>
      <x:c r="J136" s="99"/>
      <x:c r="K136" s="70"/>
      <x:c r="L136" s="70"/>
      <x:c r="M136" s="70"/>
      <x:c r="N136" s="70"/>
    </x:row>
    <x:row r="137">
      <x:c r="B137" s="70"/>
      <x:c r="C137" s="83" t="str">
        <x:f>IFERROR(INDEX('Gläubiger'!C$8:C$157,MATCH(B137,'Gläubiger'!B$8:B$157,0)),"")</x:f>
      </x:c>
      <x:c r="D137" s="70"/>
      <x:c r="E137" s="99"/>
      <x:c r="F137" s="99"/>
      <x:c r="G137" s="89"/>
      <x:c r="H137" s="89"/>
      <x:c r="I137" s="70"/>
      <x:c r="J137" s="99"/>
      <x:c r="K137" s="70"/>
      <x:c r="L137" s="70"/>
      <x:c r="M137" s="70"/>
      <x:c r="N137" s="70"/>
    </x:row>
    <x:row r="138">
      <x:c r="B138" s="70"/>
      <x:c r="C138" s="83" t="str">
        <x:f>IFERROR(INDEX('Gläubiger'!C$8:C$157,MATCH(B138,'Gläubiger'!B$8:B$157,0)),"")</x:f>
      </x:c>
      <x:c r="D138" s="70"/>
      <x:c r="E138" s="99"/>
      <x:c r="F138" s="99"/>
      <x:c r="G138" s="89"/>
      <x:c r="H138" s="89"/>
      <x:c r="I138" s="70"/>
      <x:c r="J138" s="99"/>
      <x:c r="K138" s="70"/>
      <x:c r="L138" s="70"/>
      <x:c r="M138" s="70"/>
      <x:c r="N138" s="70"/>
    </x:row>
    <x:row r="139">
      <x:c r="B139" s="70"/>
      <x:c r="C139" s="83" t="str">
        <x:f>IFERROR(INDEX('Gläubiger'!C$8:C$157,MATCH(B139,'Gläubiger'!B$8:B$157,0)),"")</x:f>
      </x:c>
      <x:c r="D139" s="70"/>
      <x:c r="E139" s="99"/>
      <x:c r="F139" s="99"/>
      <x:c r="G139" s="89"/>
      <x:c r="H139" s="89"/>
      <x:c r="I139" s="70"/>
      <x:c r="J139" s="99"/>
      <x:c r="K139" s="70"/>
      <x:c r="L139" s="70"/>
      <x:c r="M139" s="70"/>
      <x:c r="N139" s="70"/>
    </x:row>
    <x:row r="140">
      <x:c r="B140" s="70"/>
      <x:c r="C140" s="83" t="str">
        <x:f>IFERROR(INDEX('Gläubiger'!C$8:C$157,MATCH(B140,'Gläubiger'!B$8:B$157,0)),"")</x:f>
      </x:c>
      <x:c r="D140" s="70"/>
      <x:c r="E140" s="99"/>
      <x:c r="F140" s="99"/>
      <x:c r="G140" s="89"/>
      <x:c r="H140" s="89"/>
      <x:c r="I140" s="70"/>
      <x:c r="J140" s="99"/>
      <x:c r="K140" s="70"/>
      <x:c r="L140" s="70"/>
      <x:c r="M140" s="70"/>
      <x:c r="N140" s="70"/>
    </x:row>
    <x:row r="141">
      <x:c r="B141" s="70"/>
      <x:c r="C141" s="83" t="str">
        <x:f>IFERROR(INDEX('Gläubiger'!C$8:C$157,MATCH(B141,'Gläubiger'!B$8:B$157,0)),"")</x:f>
      </x:c>
      <x:c r="D141" s="70"/>
      <x:c r="E141" s="99"/>
      <x:c r="F141" s="99"/>
      <x:c r="G141" s="89"/>
      <x:c r="H141" s="89"/>
      <x:c r="I141" s="70"/>
      <x:c r="J141" s="99"/>
      <x:c r="K141" s="70"/>
      <x:c r="L141" s="70"/>
      <x:c r="M141" s="70"/>
      <x:c r="N141" s="70"/>
    </x:row>
    <x:row r="142">
      <x:c r="B142" s="70"/>
      <x:c r="C142" s="83" t="str">
        <x:f>IFERROR(INDEX('Gläubiger'!C$8:C$157,MATCH(B142,'Gläubiger'!B$8:B$157,0)),"")</x:f>
      </x:c>
      <x:c r="D142" s="70"/>
      <x:c r="E142" s="99"/>
      <x:c r="F142" s="99"/>
      <x:c r="G142" s="89"/>
      <x:c r="H142" s="89"/>
      <x:c r="I142" s="70"/>
      <x:c r="J142" s="99"/>
      <x:c r="K142" s="70"/>
      <x:c r="L142" s="70"/>
      <x:c r="M142" s="70"/>
      <x:c r="N142" s="70"/>
    </x:row>
    <x:row r="143">
      <x:c r="B143" s="70"/>
      <x:c r="C143" s="83" t="str">
        <x:f>IFERROR(INDEX('Gläubiger'!C$8:C$157,MATCH(B143,'Gläubiger'!B$8:B$157,0)),"")</x:f>
      </x:c>
      <x:c r="D143" s="70"/>
      <x:c r="E143" s="99"/>
      <x:c r="F143" s="99"/>
      <x:c r="G143" s="89"/>
      <x:c r="H143" s="89"/>
      <x:c r="I143" s="70"/>
      <x:c r="J143" s="99"/>
      <x:c r="K143" s="70"/>
      <x:c r="L143" s="70"/>
      <x:c r="M143" s="70"/>
      <x:c r="N143" s="70"/>
    </x:row>
    <x:row r="144">
      <x:c r="B144" s="70"/>
      <x:c r="C144" s="83" t="str">
        <x:f>IFERROR(INDEX('Gläubiger'!C$8:C$157,MATCH(B144,'Gläubiger'!B$8:B$157,0)),"")</x:f>
      </x:c>
      <x:c r="D144" s="70"/>
      <x:c r="E144" s="99"/>
      <x:c r="F144" s="99"/>
      <x:c r="G144" s="89"/>
      <x:c r="H144" s="89"/>
      <x:c r="I144" s="70"/>
      <x:c r="J144" s="99"/>
      <x:c r="K144" s="70"/>
      <x:c r="L144" s="70"/>
      <x:c r="M144" s="70"/>
      <x:c r="N144" s="70"/>
    </x:row>
    <x:row r="145">
      <x:c r="B145" s="70"/>
      <x:c r="C145" s="83" t="str">
        <x:f>IFERROR(INDEX('Gläubiger'!C$8:C$157,MATCH(B145,'Gläubiger'!B$8:B$157,0)),"")</x:f>
      </x:c>
      <x:c r="D145" s="70"/>
      <x:c r="E145" s="99"/>
      <x:c r="F145" s="99"/>
      <x:c r="G145" s="89"/>
      <x:c r="H145" s="89"/>
      <x:c r="I145" s="70"/>
      <x:c r="J145" s="99"/>
      <x:c r="K145" s="70"/>
      <x:c r="L145" s="70"/>
      <x:c r="M145" s="70"/>
      <x:c r="N145" s="70"/>
    </x:row>
    <x:row r="146">
      <x:c r="B146" s="70"/>
      <x:c r="C146" s="83" t="str">
        <x:f>IFERROR(INDEX('Gläubiger'!C$8:C$157,MATCH(B146,'Gläubiger'!B$8:B$157,0)),"")</x:f>
      </x:c>
      <x:c r="D146" s="70"/>
      <x:c r="E146" s="99"/>
      <x:c r="F146" s="99"/>
      <x:c r="G146" s="89"/>
      <x:c r="H146" s="89"/>
      <x:c r="I146" s="70"/>
      <x:c r="J146" s="99"/>
      <x:c r="K146" s="70"/>
      <x:c r="L146" s="70"/>
      <x:c r="M146" s="70"/>
      <x:c r="N146" s="70"/>
    </x:row>
    <x:row r="147">
      <x:c r="B147" s="70"/>
      <x:c r="C147" s="83" t="str">
        <x:f>IFERROR(INDEX('Gläubiger'!C$8:C$157,MATCH(B147,'Gläubiger'!B$8:B$157,0)),"")</x:f>
      </x:c>
      <x:c r="D147" s="70"/>
      <x:c r="E147" s="99"/>
      <x:c r="F147" s="99"/>
      <x:c r="G147" s="89"/>
      <x:c r="H147" s="89"/>
      <x:c r="I147" s="70"/>
      <x:c r="J147" s="99"/>
      <x:c r="K147" s="70"/>
      <x:c r="L147" s="70"/>
      <x:c r="M147" s="70"/>
      <x:c r="N147" s="70"/>
    </x:row>
    <x:row r="148">
      <x:c r="B148" s="70"/>
      <x:c r="C148" s="83" t="str">
        <x:f>IFERROR(INDEX('Gläubiger'!C$8:C$157,MATCH(B148,'Gläubiger'!B$8:B$157,0)),"")</x:f>
      </x:c>
      <x:c r="D148" s="70"/>
      <x:c r="E148" s="99"/>
      <x:c r="F148" s="99"/>
      <x:c r="G148" s="89"/>
      <x:c r="H148" s="89"/>
      <x:c r="I148" s="70"/>
      <x:c r="J148" s="99"/>
      <x:c r="K148" s="70"/>
      <x:c r="L148" s="70"/>
      <x:c r="M148" s="70"/>
      <x:c r="N148" s="70"/>
    </x:row>
    <x:row r="149">
      <x:c r="B149" s="70"/>
      <x:c r="C149" s="83" t="str">
        <x:f>IFERROR(INDEX('Gläubiger'!C$8:C$157,MATCH(B149,'Gläubiger'!B$8:B$157,0)),"")</x:f>
      </x:c>
      <x:c r="D149" s="70"/>
      <x:c r="E149" s="99"/>
      <x:c r="F149" s="99"/>
      <x:c r="G149" s="89"/>
      <x:c r="H149" s="89"/>
      <x:c r="I149" s="70"/>
      <x:c r="J149" s="99"/>
      <x:c r="K149" s="70"/>
      <x:c r="L149" s="70"/>
      <x:c r="M149" s="70"/>
      <x:c r="N149" s="70"/>
    </x:row>
    <x:row r="150">
      <x:c r="B150" s="70"/>
      <x:c r="C150" s="83" t="str">
        <x:f>IFERROR(INDEX('Gläubiger'!C$8:C$157,MATCH(B150,'Gläubiger'!B$8:B$157,0)),"")</x:f>
      </x:c>
      <x:c r="D150" s="70"/>
      <x:c r="E150" s="99"/>
      <x:c r="F150" s="99"/>
      <x:c r="G150" s="89"/>
      <x:c r="H150" s="89"/>
      <x:c r="I150" s="70"/>
      <x:c r="J150" s="99"/>
      <x:c r="K150" s="70"/>
      <x:c r="L150" s="70"/>
      <x:c r="M150" s="70"/>
      <x:c r="N150" s="70"/>
    </x:row>
    <x:row r="151">
      <x:c r="B151" s="70"/>
      <x:c r="C151" s="83" t="str">
        <x:f>IFERROR(INDEX('Gläubiger'!C$8:C$157,MATCH(B151,'Gläubiger'!B$8:B$157,0)),"")</x:f>
      </x:c>
      <x:c r="D151" s="70"/>
      <x:c r="E151" s="99"/>
      <x:c r="F151" s="99"/>
      <x:c r="G151" s="89"/>
      <x:c r="H151" s="89"/>
      <x:c r="I151" s="70"/>
      <x:c r="J151" s="99"/>
      <x:c r="K151" s="70"/>
      <x:c r="L151" s="70"/>
      <x:c r="M151" s="70"/>
      <x:c r="N151" s="70"/>
    </x:row>
    <x:row r="152">
      <x:c r="B152" s="70"/>
      <x:c r="C152" s="83" t="str">
        <x:f>IFERROR(INDEX('Gläubiger'!C$8:C$157,MATCH(B152,'Gläubiger'!B$8:B$157,0)),"")</x:f>
      </x:c>
      <x:c r="D152" s="70"/>
      <x:c r="E152" s="99"/>
      <x:c r="F152" s="99"/>
      <x:c r="G152" s="89"/>
      <x:c r="H152" s="89"/>
      <x:c r="I152" s="70"/>
      <x:c r="J152" s="99"/>
      <x:c r="K152" s="70"/>
      <x:c r="L152" s="70"/>
      <x:c r="M152" s="70"/>
      <x:c r="N152" s="70"/>
    </x:row>
    <x:row r="153">
      <x:c r="B153" s="70"/>
      <x:c r="C153" s="83" t="str">
        <x:f>IFERROR(INDEX('Gläubiger'!C$8:C$157,MATCH(B153,'Gläubiger'!B$8:B$157,0)),"")</x:f>
      </x:c>
      <x:c r="D153" s="70"/>
      <x:c r="E153" s="99"/>
      <x:c r="F153" s="99"/>
      <x:c r="G153" s="89"/>
      <x:c r="H153" s="89"/>
      <x:c r="I153" s="70"/>
      <x:c r="J153" s="99"/>
      <x:c r="K153" s="70"/>
      <x:c r="L153" s="70"/>
      <x:c r="M153" s="70"/>
      <x:c r="N153" s="70"/>
    </x:row>
    <x:row r="154">
      <x:c r="B154" s="70"/>
      <x:c r="C154" s="83" t="str">
        <x:f>IFERROR(INDEX('Gläubiger'!C$8:C$157,MATCH(B154,'Gläubiger'!B$8:B$157,0)),"")</x:f>
      </x:c>
      <x:c r="D154" s="70"/>
      <x:c r="E154" s="99"/>
      <x:c r="F154" s="99"/>
      <x:c r="G154" s="89"/>
      <x:c r="H154" s="89"/>
      <x:c r="I154" s="70"/>
      <x:c r="J154" s="99"/>
      <x:c r="K154" s="70"/>
      <x:c r="L154" s="70"/>
      <x:c r="M154" s="70"/>
      <x:c r="N154" s="70"/>
    </x:row>
    <x:row r="155">
      <x:c r="B155" s="70"/>
      <x:c r="C155" s="83" t="str">
        <x:f>IFERROR(INDEX('Gläubiger'!C$8:C$157,MATCH(B155,'Gläubiger'!B$8:B$157,0)),"")</x:f>
      </x:c>
      <x:c r="D155" s="70"/>
      <x:c r="E155" s="99"/>
      <x:c r="F155" s="99"/>
      <x:c r="G155" s="89"/>
      <x:c r="H155" s="89"/>
      <x:c r="I155" s="70"/>
      <x:c r="J155" s="99"/>
      <x:c r="K155" s="70"/>
      <x:c r="L155" s="70"/>
      <x:c r="M155" s="70"/>
      <x:c r="N155" s="70"/>
    </x:row>
    <x:row r="156">
      <x:c r="B156" s="70"/>
      <x:c r="C156" s="83" t="str">
        <x:f>IFERROR(INDEX('Gläubiger'!C$8:C$157,MATCH(B156,'Gläubiger'!B$8:B$157,0)),"")</x:f>
      </x:c>
      <x:c r="D156" s="70"/>
      <x:c r="E156" s="99"/>
      <x:c r="F156" s="99"/>
      <x:c r="G156" s="89"/>
      <x:c r="H156" s="89"/>
      <x:c r="I156" s="70"/>
      <x:c r="J156" s="99"/>
      <x:c r="K156" s="70"/>
      <x:c r="L156" s="70"/>
      <x:c r="M156" s="70"/>
      <x:c r="N156" s="70"/>
    </x:row>
    <x:row r="157">
      <x:c r="B157" s="71"/>
      <x:c r="C157" s="56" t="str">
        <x:f>IFERROR(INDEX('Gläubiger'!C$8:C$157,MATCH(B157,'Gläubiger'!B$8:B$157,0)),"")</x:f>
      </x:c>
      <x:c r="D157" s="71"/>
      <x:c r="E157" s="100"/>
      <x:c r="F157" s="100"/>
      <x:c r="G157" s="91"/>
      <x:c r="H157" s="91"/>
      <x:c r="I157" s="71"/>
      <x:c r="J157" s="100"/>
      <x:c r="K157" s="71"/>
      <x:c r="L157" s="71"/>
      <x:c r="M157" s="71"/>
      <x:c r="N157" s="71"/>
    </x:row>
  </x:sheetData>
  <x:mergeCells>
    <x:mergeCell ref="B2:M2"/>
    <x:mergeCell ref="B4:M4"/>
  </x:mergeCells>
  <x:dataValidations count="2">
    <x:dataValidation type="list" sqref="D8:D157">
      <x:formula1>"Ratenplan,Vergleich,Stundung,Zahlungspause,Einmalzahlung,Sonstiges"</x:formula1>
    </x:dataValidation>
    <x:dataValidation type="list" sqref="K8:K157">
      <x:formula1>"Entwurf,Aktiv,Erfüllt,Gebrochen,Beendet"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4" max="4" width="32" hidden="0" customWidth="1"/>
    <x:col min="1" max="1" width="3" hidden="0" customWidth="1"/>
    <x:col min="2" max="2" width="14" hidden="0" customWidth="1"/>
    <x:col min="3" max="3" width="24" hidden="0" customWidth="1"/>
    <x:col min="5" max="5" width="18" hidden="0" customWidth="1"/>
    <x:col min="6" max="6" width="14" hidden="0" customWidth="1"/>
    <x:col min="7" max="7" width="14" hidden="0" customWidth="1"/>
    <x:col min="8" max="8" width="15" hidden="0" customWidth="1"/>
    <x:col min="9" max="9" width="13" hidden="0" customWidth="1"/>
    <x:col min="10" max="10" width="18" hidden="0" customWidth="1"/>
    <x:col min="11" max="11" width="13" hidden="0" customWidth="1"/>
    <x:col min="12" max="12" width="14" hidden="0" customWidth="1"/>
  </x:cols>
  <x:sheetData>
    <x:row r="2" ht="32" customHeight="1">
      <x:c r="B2" s="5" t="str">
        <x:v>NurGeld Fristen &amp; Termine</x:v>
      </x:c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4" ht="32" customHeight="1">
      <x:c r="B4" s="11" t="str">
        <x:v>Mahnfristen, Rückmeldefristen, Gerichtstermine und Wiedervorlagen mit Status und automatischer Überfälligkeitsanzeige verwalten.</x:v>
      </x:c>
      <x:c r="C4" s="11"/>
      <x:c r="D4" s="11"/>
      <x:c r="E4" s="11"/>
      <x:c r="F4" s="11"/>
      <x:c r="G4" s="11"/>
      <x:c r="H4" s="11"/>
      <x:c r="I4" s="11"/>
      <x:c r="J4" s="11"/>
      <x:c r="K4" s="11"/>
      <x:c r="L4" s="11"/>
    </x:row>
    <x:row r="7">
      <x:c r="B7" s="43" t="str">
        <x:v>Gläubiger-ID</x:v>
      </x:c>
      <x:c r="C7" s="43" t="str">
        <x:v>Gläubiger</x:v>
      </x:c>
      <x:c r="D7" s="43" t="str">
        <x:v>Vorgang</x:v>
      </x:c>
      <x:c r="E7" s="43" t="str">
        <x:v>Kategorie</x:v>
      </x:c>
      <x:c r="F7" s="43" t="str">
        <x:v>Eingang</x:v>
      </x:c>
      <x:c r="G7" s="43" t="str">
        <x:v>Frist / Termin</x:v>
      </x:c>
      <x:c r="H7" s="43" t="str">
        <x:v>Tage verbleibend</x:v>
      </x:c>
      <x:c r="I7" s="43" t="str">
        <x:v>Priorität</x:v>
      </x:c>
      <x:c r="J7" s="43" t="str">
        <x:v>Verantwortlich</x:v>
      </x:c>
      <x:c r="K7" s="43" t="str">
        <x:v>Status</x:v>
      </x:c>
      <x:c r="L7" s="43" t="str">
        <x:v>Erledigt am</x:v>
      </x:c>
    </x:row>
    <x:row r="8">
      <x:c r="B8" s="70"/>
      <x:c r="C8" s="83" t="str">
        <x:f>IFERROR(INDEX('Gläubiger'!C$8:C$157,MATCH(B8,'Gläubiger'!B$8:B$157,0)),"")</x:f>
      </x:c>
      <x:c r="D8" s="70"/>
      <x:c r="E8" s="70"/>
      <x:c r="F8" s="99"/>
      <x:c r="G8" s="99"/>
      <x:c r="H8" s="83" t="str">
        <x:f>IF(G8="","",G8-TODAY())</x:f>
      </x:c>
      <x:c r="I8" s="70"/>
      <x:c r="J8" s="70"/>
      <x:c r="K8" s="70"/>
      <x:c r="L8" s="99"/>
    </x:row>
    <x:row r="9">
      <x:c r="B9" s="70"/>
      <x:c r="C9" s="83" t="str">
        <x:f>IFERROR(INDEX('Gläubiger'!C$8:C$157,MATCH(B9,'Gläubiger'!B$8:B$157,0)),"")</x:f>
      </x:c>
      <x:c r="D9" s="70"/>
      <x:c r="E9" s="70"/>
      <x:c r="F9" s="99"/>
      <x:c r="G9" s="99"/>
      <x:c r="H9" s="83" t="str">
        <x:f>IF(G9="","",G9-TODAY())</x:f>
      </x:c>
      <x:c r="I9" s="70"/>
      <x:c r="J9" s="70"/>
      <x:c r="K9" s="70"/>
      <x:c r="L9" s="99"/>
    </x:row>
    <x:row r="10">
      <x:c r="B10" s="70"/>
      <x:c r="C10" s="83" t="str">
        <x:f>IFERROR(INDEX('Gläubiger'!C$8:C$157,MATCH(B10,'Gläubiger'!B$8:B$157,0)),"")</x:f>
      </x:c>
      <x:c r="D10" s="70"/>
      <x:c r="E10" s="70"/>
      <x:c r="F10" s="99"/>
      <x:c r="G10" s="99"/>
      <x:c r="H10" s="83" t="str">
        <x:f>IF(G10="","",G10-TODAY())</x:f>
      </x:c>
      <x:c r="I10" s="70"/>
      <x:c r="J10" s="70"/>
      <x:c r="K10" s="70"/>
      <x:c r="L10" s="99"/>
    </x:row>
    <x:row r="11">
      <x:c r="B11" s="70"/>
      <x:c r="C11" s="83" t="str">
        <x:f>IFERROR(INDEX('Gläubiger'!C$8:C$157,MATCH(B11,'Gläubiger'!B$8:B$157,0)),"")</x:f>
      </x:c>
      <x:c r="D11" s="70"/>
      <x:c r="E11" s="70"/>
      <x:c r="F11" s="99"/>
      <x:c r="G11" s="99"/>
      <x:c r="H11" s="83" t="str">
        <x:f>IF(G11="","",G11-TODAY())</x:f>
      </x:c>
      <x:c r="I11" s="70"/>
      <x:c r="J11" s="70"/>
      <x:c r="K11" s="70"/>
      <x:c r="L11" s="99"/>
    </x:row>
    <x:row r="12">
      <x:c r="B12" s="70"/>
      <x:c r="C12" s="83" t="str">
        <x:f>IFERROR(INDEX('Gläubiger'!C$8:C$157,MATCH(B12,'Gläubiger'!B$8:B$157,0)),"")</x:f>
      </x:c>
      <x:c r="D12" s="70"/>
      <x:c r="E12" s="70"/>
      <x:c r="F12" s="99"/>
      <x:c r="G12" s="99"/>
      <x:c r="H12" s="83" t="str">
        <x:f>IF(G12="","",G12-TODAY())</x:f>
      </x:c>
      <x:c r="I12" s="70"/>
      <x:c r="J12" s="70"/>
      <x:c r="K12" s="70"/>
      <x:c r="L12" s="99"/>
    </x:row>
    <x:row r="13">
      <x:c r="B13" s="70"/>
      <x:c r="C13" s="83" t="str">
        <x:f>IFERROR(INDEX('Gläubiger'!C$8:C$157,MATCH(B13,'Gläubiger'!B$8:B$157,0)),"")</x:f>
      </x:c>
      <x:c r="D13" s="70"/>
      <x:c r="E13" s="70"/>
      <x:c r="F13" s="99"/>
      <x:c r="G13" s="99"/>
      <x:c r="H13" s="83" t="str">
        <x:f>IF(G13="","",G13-TODAY())</x:f>
      </x:c>
      <x:c r="I13" s="70"/>
      <x:c r="J13" s="70"/>
      <x:c r="K13" s="70"/>
      <x:c r="L13" s="99"/>
    </x:row>
    <x:row r="14">
      <x:c r="B14" s="70"/>
      <x:c r="C14" s="83" t="str">
        <x:f>IFERROR(INDEX('Gläubiger'!C$8:C$157,MATCH(B14,'Gläubiger'!B$8:B$157,0)),"")</x:f>
      </x:c>
      <x:c r="D14" s="70"/>
      <x:c r="E14" s="70"/>
      <x:c r="F14" s="99"/>
      <x:c r="G14" s="99"/>
      <x:c r="H14" s="83" t="str">
        <x:f>IF(G14="","",G14-TODAY())</x:f>
      </x:c>
      <x:c r="I14" s="70"/>
      <x:c r="J14" s="70"/>
      <x:c r="K14" s="70"/>
      <x:c r="L14" s="99"/>
    </x:row>
    <x:row r="15">
      <x:c r="B15" s="70"/>
      <x:c r="C15" s="83" t="str">
        <x:f>IFERROR(INDEX('Gläubiger'!C$8:C$157,MATCH(B15,'Gläubiger'!B$8:B$157,0)),"")</x:f>
      </x:c>
      <x:c r="D15" s="70"/>
      <x:c r="E15" s="70"/>
      <x:c r="F15" s="99"/>
      <x:c r="G15" s="99"/>
      <x:c r="H15" s="83" t="str">
        <x:f>IF(G15="","",G15-TODAY())</x:f>
      </x:c>
      <x:c r="I15" s="70"/>
      <x:c r="J15" s="70"/>
      <x:c r="K15" s="70"/>
      <x:c r="L15" s="99"/>
    </x:row>
    <x:row r="16">
      <x:c r="B16" s="70"/>
      <x:c r="C16" s="83" t="str">
        <x:f>IFERROR(INDEX('Gläubiger'!C$8:C$157,MATCH(B16,'Gläubiger'!B$8:B$157,0)),"")</x:f>
      </x:c>
      <x:c r="D16" s="70"/>
      <x:c r="E16" s="70"/>
      <x:c r="F16" s="99"/>
      <x:c r="G16" s="99"/>
      <x:c r="H16" s="83" t="str">
        <x:f>IF(G16="","",G16-TODAY())</x:f>
      </x:c>
      <x:c r="I16" s="70"/>
      <x:c r="J16" s="70"/>
      <x:c r="K16" s="70"/>
      <x:c r="L16" s="99"/>
    </x:row>
    <x:row r="17">
      <x:c r="B17" s="70"/>
      <x:c r="C17" s="83" t="str">
        <x:f>IFERROR(INDEX('Gläubiger'!C$8:C$157,MATCH(B17,'Gläubiger'!B$8:B$157,0)),"")</x:f>
      </x:c>
      <x:c r="D17" s="70"/>
      <x:c r="E17" s="70"/>
      <x:c r="F17" s="99"/>
      <x:c r="G17" s="99"/>
      <x:c r="H17" s="83" t="str">
        <x:f>IF(G17="","",G17-TODAY())</x:f>
      </x:c>
      <x:c r="I17" s="70"/>
      <x:c r="J17" s="70"/>
      <x:c r="K17" s="70"/>
      <x:c r="L17" s="99"/>
    </x:row>
    <x:row r="18">
      <x:c r="B18" s="70"/>
      <x:c r="C18" s="83" t="str">
        <x:f>IFERROR(INDEX('Gläubiger'!C$8:C$157,MATCH(B18,'Gläubiger'!B$8:B$157,0)),"")</x:f>
      </x:c>
      <x:c r="D18" s="70"/>
      <x:c r="E18" s="70"/>
      <x:c r="F18" s="99"/>
      <x:c r="G18" s="99"/>
      <x:c r="H18" s="83" t="str">
        <x:f>IF(G18="","",G18-TODAY())</x:f>
      </x:c>
      <x:c r="I18" s="70"/>
      <x:c r="J18" s="70"/>
      <x:c r="K18" s="70"/>
      <x:c r="L18" s="99"/>
    </x:row>
    <x:row r="19">
      <x:c r="B19" s="70"/>
      <x:c r="C19" s="83" t="str">
        <x:f>IFERROR(INDEX('Gläubiger'!C$8:C$157,MATCH(B19,'Gläubiger'!B$8:B$157,0)),"")</x:f>
      </x:c>
      <x:c r="D19" s="70"/>
      <x:c r="E19" s="70"/>
      <x:c r="F19" s="99"/>
      <x:c r="G19" s="99"/>
      <x:c r="H19" s="83" t="str">
        <x:f>IF(G19="","",G19-TODAY())</x:f>
      </x:c>
      <x:c r="I19" s="70"/>
      <x:c r="J19" s="70"/>
      <x:c r="K19" s="70"/>
      <x:c r="L19" s="99"/>
    </x:row>
    <x:row r="20">
      <x:c r="B20" s="70"/>
      <x:c r="C20" s="83" t="str">
        <x:f>IFERROR(INDEX('Gläubiger'!C$8:C$157,MATCH(B20,'Gläubiger'!B$8:B$157,0)),"")</x:f>
      </x:c>
      <x:c r="D20" s="70"/>
      <x:c r="E20" s="70"/>
      <x:c r="F20" s="99"/>
      <x:c r="G20" s="99"/>
      <x:c r="H20" s="83" t="str">
        <x:f>IF(G20="","",G20-TODAY())</x:f>
      </x:c>
      <x:c r="I20" s="70"/>
      <x:c r="J20" s="70"/>
      <x:c r="K20" s="70"/>
      <x:c r="L20" s="99"/>
    </x:row>
    <x:row r="21">
      <x:c r="B21" s="70"/>
      <x:c r="C21" s="83" t="str">
        <x:f>IFERROR(INDEX('Gläubiger'!C$8:C$157,MATCH(B21,'Gläubiger'!B$8:B$157,0)),"")</x:f>
      </x:c>
      <x:c r="D21" s="70"/>
      <x:c r="E21" s="70"/>
      <x:c r="F21" s="99"/>
      <x:c r="G21" s="99"/>
      <x:c r="H21" s="83" t="str">
        <x:f>IF(G21="","",G21-TODAY())</x:f>
      </x:c>
      <x:c r="I21" s="70"/>
      <x:c r="J21" s="70"/>
      <x:c r="K21" s="70"/>
      <x:c r="L21" s="99"/>
    </x:row>
    <x:row r="22">
      <x:c r="B22" s="70"/>
      <x:c r="C22" s="83" t="str">
        <x:f>IFERROR(INDEX('Gläubiger'!C$8:C$157,MATCH(B22,'Gläubiger'!B$8:B$157,0)),"")</x:f>
      </x:c>
      <x:c r="D22" s="70"/>
      <x:c r="E22" s="70"/>
      <x:c r="F22" s="99"/>
      <x:c r="G22" s="99"/>
      <x:c r="H22" s="83" t="str">
        <x:f>IF(G22="","",G22-TODAY())</x:f>
      </x:c>
      <x:c r="I22" s="70"/>
      <x:c r="J22" s="70"/>
      <x:c r="K22" s="70"/>
      <x:c r="L22" s="99"/>
    </x:row>
    <x:row r="23">
      <x:c r="B23" s="70"/>
      <x:c r="C23" s="83" t="str">
        <x:f>IFERROR(INDEX('Gläubiger'!C$8:C$157,MATCH(B23,'Gläubiger'!B$8:B$157,0)),"")</x:f>
      </x:c>
      <x:c r="D23" s="70"/>
      <x:c r="E23" s="70"/>
      <x:c r="F23" s="99"/>
      <x:c r="G23" s="99"/>
      <x:c r="H23" s="83" t="str">
        <x:f>IF(G23="","",G23-TODAY())</x:f>
      </x:c>
      <x:c r="I23" s="70"/>
      <x:c r="J23" s="70"/>
      <x:c r="K23" s="70"/>
      <x:c r="L23" s="99"/>
    </x:row>
    <x:row r="24">
      <x:c r="B24" s="70"/>
      <x:c r="C24" s="83" t="str">
        <x:f>IFERROR(INDEX('Gläubiger'!C$8:C$157,MATCH(B24,'Gläubiger'!B$8:B$157,0)),"")</x:f>
      </x:c>
      <x:c r="D24" s="70"/>
      <x:c r="E24" s="70"/>
      <x:c r="F24" s="99"/>
      <x:c r="G24" s="99"/>
      <x:c r="H24" s="83" t="str">
        <x:f>IF(G24="","",G24-TODAY())</x:f>
      </x:c>
      <x:c r="I24" s="70"/>
      <x:c r="J24" s="70"/>
      <x:c r="K24" s="70"/>
      <x:c r="L24" s="99"/>
    </x:row>
    <x:row r="25">
      <x:c r="B25" s="70"/>
      <x:c r="C25" s="83" t="str">
        <x:f>IFERROR(INDEX('Gläubiger'!C$8:C$157,MATCH(B25,'Gläubiger'!B$8:B$157,0)),"")</x:f>
      </x:c>
      <x:c r="D25" s="70"/>
      <x:c r="E25" s="70"/>
      <x:c r="F25" s="99"/>
      <x:c r="G25" s="99"/>
      <x:c r="H25" s="83" t="str">
        <x:f>IF(G25="","",G25-TODAY())</x:f>
      </x:c>
      <x:c r="I25" s="70"/>
      <x:c r="J25" s="70"/>
      <x:c r="K25" s="70"/>
      <x:c r="L25" s="99"/>
    </x:row>
    <x:row r="26">
      <x:c r="B26" s="70"/>
      <x:c r="C26" s="83" t="str">
        <x:f>IFERROR(INDEX('Gläubiger'!C$8:C$157,MATCH(B26,'Gläubiger'!B$8:B$157,0)),"")</x:f>
      </x:c>
      <x:c r="D26" s="70"/>
      <x:c r="E26" s="70"/>
      <x:c r="F26" s="99"/>
      <x:c r="G26" s="99"/>
      <x:c r="H26" s="83" t="str">
        <x:f>IF(G26="","",G26-TODAY())</x:f>
      </x:c>
      <x:c r="I26" s="70"/>
      <x:c r="J26" s="70"/>
      <x:c r="K26" s="70"/>
      <x:c r="L26" s="99"/>
    </x:row>
    <x:row r="27">
      <x:c r="B27" s="70"/>
      <x:c r="C27" s="83" t="str">
        <x:f>IFERROR(INDEX('Gläubiger'!C$8:C$157,MATCH(B27,'Gläubiger'!B$8:B$157,0)),"")</x:f>
      </x:c>
      <x:c r="D27" s="70"/>
      <x:c r="E27" s="70"/>
      <x:c r="F27" s="99"/>
      <x:c r="G27" s="99"/>
      <x:c r="H27" s="83" t="str">
        <x:f>IF(G27="","",G27-TODAY())</x:f>
      </x:c>
      <x:c r="I27" s="70"/>
      <x:c r="J27" s="70"/>
      <x:c r="K27" s="70"/>
      <x:c r="L27" s="99"/>
    </x:row>
    <x:row r="28">
      <x:c r="B28" s="70"/>
      <x:c r="C28" s="83" t="str">
        <x:f>IFERROR(INDEX('Gläubiger'!C$8:C$157,MATCH(B28,'Gläubiger'!B$8:B$157,0)),"")</x:f>
      </x:c>
      <x:c r="D28" s="70"/>
      <x:c r="E28" s="70"/>
      <x:c r="F28" s="99"/>
      <x:c r="G28" s="99"/>
      <x:c r="H28" s="83" t="str">
        <x:f>IF(G28="","",G28-TODAY())</x:f>
      </x:c>
      <x:c r="I28" s="70"/>
      <x:c r="J28" s="70"/>
      <x:c r="K28" s="70"/>
      <x:c r="L28" s="99"/>
    </x:row>
    <x:row r="29">
      <x:c r="B29" s="70"/>
      <x:c r="C29" s="83" t="str">
        <x:f>IFERROR(INDEX('Gläubiger'!C$8:C$157,MATCH(B29,'Gläubiger'!B$8:B$157,0)),"")</x:f>
      </x:c>
      <x:c r="D29" s="70"/>
      <x:c r="E29" s="70"/>
      <x:c r="F29" s="99"/>
      <x:c r="G29" s="99"/>
      <x:c r="H29" s="83" t="str">
        <x:f>IF(G29="","",G29-TODAY())</x:f>
      </x:c>
      <x:c r="I29" s="70"/>
      <x:c r="J29" s="70"/>
      <x:c r="K29" s="70"/>
      <x:c r="L29" s="99"/>
    </x:row>
    <x:row r="30">
      <x:c r="B30" s="70"/>
      <x:c r="C30" s="83" t="str">
        <x:f>IFERROR(INDEX('Gläubiger'!C$8:C$157,MATCH(B30,'Gläubiger'!B$8:B$157,0)),"")</x:f>
      </x:c>
      <x:c r="D30" s="70"/>
      <x:c r="E30" s="70"/>
      <x:c r="F30" s="99"/>
      <x:c r="G30" s="99"/>
      <x:c r="H30" s="83" t="str">
        <x:f>IF(G30="","",G30-TODAY())</x:f>
      </x:c>
      <x:c r="I30" s="70"/>
      <x:c r="J30" s="70"/>
      <x:c r="K30" s="70"/>
      <x:c r="L30" s="99"/>
    </x:row>
    <x:row r="31">
      <x:c r="B31" s="70"/>
      <x:c r="C31" s="83" t="str">
        <x:f>IFERROR(INDEX('Gläubiger'!C$8:C$157,MATCH(B31,'Gläubiger'!B$8:B$157,0)),"")</x:f>
      </x:c>
      <x:c r="D31" s="70"/>
      <x:c r="E31" s="70"/>
      <x:c r="F31" s="99"/>
      <x:c r="G31" s="99"/>
      <x:c r="H31" s="83" t="str">
        <x:f>IF(G31="","",G31-TODAY())</x:f>
      </x:c>
      <x:c r="I31" s="70"/>
      <x:c r="J31" s="70"/>
      <x:c r="K31" s="70"/>
      <x:c r="L31" s="99"/>
    </x:row>
    <x:row r="32">
      <x:c r="B32" s="70"/>
      <x:c r="C32" s="83" t="str">
        <x:f>IFERROR(INDEX('Gläubiger'!C$8:C$157,MATCH(B32,'Gläubiger'!B$8:B$157,0)),"")</x:f>
      </x:c>
      <x:c r="D32" s="70"/>
      <x:c r="E32" s="70"/>
      <x:c r="F32" s="99"/>
      <x:c r="G32" s="99"/>
      <x:c r="H32" s="83" t="str">
        <x:f>IF(G32="","",G32-TODAY())</x:f>
      </x:c>
      <x:c r="I32" s="70"/>
      <x:c r="J32" s="70"/>
      <x:c r="K32" s="70"/>
      <x:c r="L32" s="99"/>
    </x:row>
    <x:row r="33">
      <x:c r="B33" s="70"/>
      <x:c r="C33" s="83" t="str">
        <x:f>IFERROR(INDEX('Gläubiger'!C$8:C$157,MATCH(B33,'Gläubiger'!B$8:B$157,0)),"")</x:f>
      </x:c>
      <x:c r="D33" s="70"/>
      <x:c r="E33" s="70"/>
      <x:c r="F33" s="99"/>
      <x:c r="G33" s="99"/>
      <x:c r="H33" s="83" t="str">
        <x:f>IF(G33="","",G33-TODAY())</x:f>
      </x:c>
      <x:c r="I33" s="70"/>
      <x:c r="J33" s="70"/>
      <x:c r="K33" s="70"/>
      <x:c r="L33" s="99"/>
    </x:row>
    <x:row r="34">
      <x:c r="B34" s="70"/>
      <x:c r="C34" s="83" t="str">
        <x:f>IFERROR(INDEX('Gläubiger'!C$8:C$157,MATCH(B34,'Gläubiger'!B$8:B$157,0)),"")</x:f>
      </x:c>
      <x:c r="D34" s="70"/>
      <x:c r="E34" s="70"/>
      <x:c r="F34" s="99"/>
      <x:c r="G34" s="99"/>
      <x:c r="H34" s="83" t="str">
        <x:f>IF(G34="","",G34-TODAY())</x:f>
      </x:c>
      <x:c r="I34" s="70"/>
      <x:c r="J34" s="70"/>
      <x:c r="K34" s="70"/>
      <x:c r="L34" s="99"/>
    </x:row>
    <x:row r="35">
      <x:c r="B35" s="70"/>
      <x:c r="C35" s="83" t="str">
        <x:f>IFERROR(INDEX('Gläubiger'!C$8:C$157,MATCH(B35,'Gläubiger'!B$8:B$157,0)),"")</x:f>
      </x:c>
      <x:c r="D35" s="70"/>
      <x:c r="E35" s="70"/>
      <x:c r="F35" s="99"/>
      <x:c r="G35" s="99"/>
      <x:c r="H35" s="83" t="str">
        <x:f>IF(G35="","",G35-TODAY())</x:f>
      </x:c>
      <x:c r="I35" s="70"/>
      <x:c r="J35" s="70"/>
      <x:c r="K35" s="70"/>
      <x:c r="L35" s="99"/>
    </x:row>
    <x:row r="36">
      <x:c r="B36" s="70"/>
      <x:c r="C36" s="83" t="str">
        <x:f>IFERROR(INDEX('Gläubiger'!C$8:C$157,MATCH(B36,'Gläubiger'!B$8:B$157,0)),"")</x:f>
      </x:c>
      <x:c r="D36" s="70"/>
      <x:c r="E36" s="70"/>
      <x:c r="F36" s="99"/>
      <x:c r="G36" s="99"/>
      <x:c r="H36" s="83" t="str">
        <x:f>IF(G36="","",G36-TODAY())</x:f>
      </x:c>
      <x:c r="I36" s="70"/>
      <x:c r="J36" s="70"/>
      <x:c r="K36" s="70"/>
      <x:c r="L36" s="99"/>
    </x:row>
    <x:row r="37">
      <x:c r="B37" s="70"/>
      <x:c r="C37" s="83" t="str">
        <x:f>IFERROR(INDEX('Gläubiger'!C$8:C$157,MATCH(B37,'Gläubiger'!B$8:B$157,0)),"")</x:f>
      </x:c>
      <x:c r="D37" s="70"/>
      <x:c r="E37" s="70"/>
      <x:c r="F37" s="99"/>
      <x:c r="G37" s="99"/>
      <x:c r="H37" s="83" t="str">
        <x:f>IF(G37="","",G37-TODAY())</x:f>
      </x:c>
      <x:c r="I37" s="70"/>
      <x:c r="J37" s="70"/>
      <x:c r="K37" s="70"/>
      <x:c r="L37" s="99"/>
    </x:row>
    <x:row r="38">
      <x:c r="B38" s="70"/>
      <x:c r="C38" s="83" t="str">
        <x:f>IFERROR(INDEX('Gläubiger'!C$8:C$157,MATCH(B38,'Gläubiger'!B$8:B$157,0)),"")</x:f>
      </x:c>
      <x:c r="D38" s="70"/>
      <x:c r="E38" s="70"/>
      <x:c r="F38" s="99"/>
      <x:c r="G38" s="99"/>
      <x:c r="H38" s="83" t="str">
        <x:f>IF(G38="","",G38-TODAY())</x:f>
      </x:c>
      <x:c r="I38" s="70"/>
      <x:c r="J38" s="70"/>
      <x:c r="K38" s="70"/>
      <x:c r="L38" s="99"/>
    </x:row>
    <x:row r="39">
      <x:c r="B39" s="70"/>
      <x:c r="C39" s="83" t="str">
        <x:f>IFERROR(INDEX('Gläubiger'!C$8:C$157,MATCH(B39,'Gläubiger'!B$8:B$157,0)),"")</x:f>
      </x:c>
      <x:c r="D39" s="70"/>
      <x:c r="E39" s="70"/>
      <x:c r="F39" s="99"/>
      <x:c r="G39" s="99"/>
      <x:c r="H39" s="83" t="str">
        <x:f>IF(G39="","",G39-TODAY())</x:f>
      </x:c>
      <x:c r="I39" s="70"/>
      <x:c r="J39" s="70"/>
      <x:c r="K39" s="70"/>
      <x:c r="L39" s="99"/>
    </x:row>
    <x:row r="40">
      <x:c r="B40" s="70"/>
      <x:c r="C40" s="83" t="str">
        <x:f>IFERROR(INDEX('Gläubiger'!C$8:C$157,MATCH(B40,'Gläubiger'!B$8:B$157,0)),"")</x:f>
      </x:c>
      <x:c r="D40" s="70"/>
      <x:c r="E40" s="70"/>
      <x:c r="F40" s="99"/>
      <x:c r="G40" s="99"/>
      <x:c r="H40" s="83" t="str">
        <x:f>IF(G40="","",G40-TODAY())</x:f>
      </x:c>
      <x:c r="I40" s="70"/>
      <x:c r="J40" s="70"/>
      <x:c r="K40" s="70"/>
      <x:c r="L40" s="99"/>
    </x:row>
    <x:row r="41">
      <x:c r="B41" s="70"/>
      <x:c r="C41" s="83" t="str">
        <x:f>IFERROR(INDEX('Gläubiger'!C$8:C$157,MATCH(B41,'Gläubiger'!B$8:B$157,0)),"")</x:f>
      </x:c>
      <x:c r="D41" s="70"/>
      <x:c r="E41" s="70"/>
      <x:c r="F41" s="99"/>
      <x:c r="G41" s="99"/>
      <x:c r="H41" s="83" t="str">
        <x:f>IF(G41="","",G41-TODAY())</x:f>
      </x:c>
      <x:c r="I41" s="70"/>
      <x:c r="J41" s="70"/>
      <x:c r="K41" s="70"/>
      <x:c r="L41" s="99"/>
    </x:row>
    <x:row r="42">
      <x:c r="B42" s="70"/>
      <x:c r="C42" s="83" t="str">
        <x:f>IFERROR(INDEX('Gläubiger'!C$8:C$157,MATCH(B42,'Gläubiger'!B$8:B$157,0)),"")</x:f>
      </x:c>
      <x:c r="D42" s="70"/>
      <x:c r="E42" s="70"/>
      <x:c r="F42" s="99"/>
      <x:c r="G42" s="99"/>
      <x:c r="H42" s="83" t="str">
        <x:f>IF(G42="","",G42-TODAY())</x:f>
      </x:c>
      <x:c r="I42" s="70"/>
      <x:c r="J42" s="70"/>
      <x:c r="K42" s="70"/>
      <x:c r="L42" s="99"/>
    </x:row>
    <x:row r="43">
      <x:c r="B43" s="70"/>
      <x:c r="C43" s="83" t="str">
        <x:f>IFERROR(INDEX('Gläubiger'!C$8:C$157,MATCH(B43,'Gläubiger'!B$8:B$157,0)),"")</x:f>
      </x:c>
      <x:c r="D43" s="70"/>
      <x:c r="E43" s="70"/>
      <x:c r="F43" s="99"/>
      <x:c r="G43" s="99"/>
      <x:c r="H43" s="83" t="str">
        <x:f>IF(G43="","",G43-TODAY())</x:f>
      </x:c>
      <x:c r="I43" s="70"/>
      <x:c r="J43" s="70"/>
      <x:c r="K43" s="70"/>
      <x:c r="L43" s="99"/>
    </x:row>
    <x:row r="44">
      <x:c r="B44" s="70"/>
      <x:c r="C44" s="83" t="str">
        <x:f>IFERROR(INDEX('Gläubiger'!C$8:C$157,MATCH(B44,'Gläubiger'!B$8:B$157,0)),"")</x:f>
      </x:c>
      <x:c r="D44" s="70"/>
      <x:c r="E44" s="70"/>
      <x:c r="F44" s="99"/>
      <x:c r="G44" s="99"/>
      <x:c r="H44" s="83" t="str">
        <x:f>IF(G44="","",G44-TODAY())</x:f>
      </x:c>
      <x:c r="I44" s="70"/>
      <x:c r="J44" s="70"/>
      <x:c r="K44" s="70"/>
      <x:c r="L44" s="99"/>
    </x:row>
    <x:row r="45">
      <x:c r="B45" s="70"/>
      <x:c r="C45" s="83" t="str">
        <x:f>IFERROR(INDEX('Gläubiger'!C$8:C$157,MATCH(B45,'Gläubiger'!B$8:B$157,0)),"")</x:f>
      </x:c>
      <x:c r="D45" s="70"/>
      <x:c r="E45" s="70"/>
      <x:c r="F45" s="99"/>
      <x:c r="G45" s="99"/>
      <x:c r="H45" s="83" t="str">
        <x:f>IF(G45="","",G45-TODAY())</x:f>
      </x:c>
      <x:c r="I45" s="70"/>
      <x:c r="J45" s="70"/>
      <x:c r="K45" s="70"/>
      <x:c r="L45" s="99"/>
    </x:row>
    <x:row r="46">
      <x:c r="B46" s="70"/>
      <x:c r="C46" s="83" t="str">
        <x:f>IFERROR(INDEX('Gläubiger'!C$8:C$157,MATCH(B46,'Gläubiger'!B$8:B$157,0)),"")</x:f>
      </x:c>
      <x:c r="D46" s="70"/>
      <x:c r="E46" s="70"/>
      <x:c r="F46" s="99"/>
      <x:c r="G46" s="99"/>
      <x:c r="H46" s="83" t="str">
        <x:f>IF(G46="","",G46-TODAY())</x:f>
      </x:c>
      <x:c r="I46" s="70"/>
      <x:c r="J46" s="70"/>
      <x:c r="K46" s="70"/>
      <x:c r="L46" s="99"/>
    </x:row>
    <x:row r="47">
      <x:c r="B47" s="70"/>
      <x:c r="C47" s="83" t="str">
        <x:f>IFERROR(INDEX('Gläubiger'!C$8:C$157,MATCH(B47,'Gläubiger'!B$8:B$157,0)),"")</x:f>
      </x:c>
      <x:c r="D47" s="70"/>
      <x:c r="E47" s="70"/>
      <x:c r="F47" s="99"/>
      <x:c r="G47" s="99"/>
      <x:c r="H47" s="83" t="str">
        <x:f>IF(G47="","",G47-TODAY())</x:f>
      </x:c>
      <x:c r="I47" s="70"/>
      <x:c r="J47" s="70"/>
      <x:c r="K47" s="70"/>
      <x:c r="L47" s="99"/>
    </x:row>
    <x:row r="48">
      <x:c r="B48" s="70"/>
      <x:c r="C48" s="83" t="str">
        <x:f>IFERROR(INDEX('Gläubiger'!C$8:C$157,MATCH(B48,'Gläubiger'!B$8:B$157,0)),"")</x:f>
      </x:c>
      <x:c r="D48" s="70"/>
      <x:c r="E48" s="70"/>
      <x:c r="F48" s="99"/>
      <x:c r="G48" s="99"/>
      <x:c r="H48" s="83" t="str">
        <x:f>IF(G48="","",G48-TODAY())</x:f>
      </x:c>
      <x:c r="I48" s="70"/>
      <x:c r="J48" s="70"/>
      <x:c r="K48" s="70"/>
      <x:c r="L48" s="99"/>
    </x:row>
    <x:row r="49">
      <x:c r="B49" s="70"/>
      <x:c r="C49" s="83" t="str">
        <x:f>IFERROR(INDEX('Gläubiger'!C$8:C$157,MATCH(B49,'Gläubiger'!B$8:B$157,0)),"")</x:f>
      </x:c>
      <x:c r="D49" s="70"/>
      <x:c r="E49" s="70"/>
      <x:c r="F49" s="99"/>
      <x:c r="G49" s="99"/>
      <x:c r="H49" s="83" t="str">
        <x:f>IF(G49="","",G49-TODAY())</x:f>
      </x:c>
      <x:c r="I49" s="70"/>
      <x:c r="J49" s="70"/>
      <x:c r="K49" s="70"/>
      <x:c r="L49" s="99"/>
    </x:row>
    <x:row r="50">
      <x:c r="B50" s="70"/>
      <x:c r="C50" s="83" t="str">
        <x:f>IFERROR(INDEX('Gläubiger'!C$8:C$157,MATCH(B50,'Gläubiger'!B$8:B$157,0)),"")</x:f>
      </x:c>
      <x:c r="D50" s="70"/>
      <x:c r="E50" s="70"/>
      <x:c r="F50" s="99"/>
      <x:c r="G50" s="99"/>
      <x:c r="H50" s="83" t="str">
        <x:f>IF(G50="","",G50-TODAY())</x:f>
      </x:c>
      <x:c r="I50" s="70"/>
      <x:c r="J50" s="70"/>
      <x:c r="K50" s="70"/>
      <x:c r="L50" s="99"/>
    </x:row>
    <x:row r="51">
      <x:c r="B51" s="70"/>
      <x:c r="C51" s="83" t="str">
        <x:f>IFERROR(INDEX('Gläubiger'!C$8:C$157,MATCH(B51,'Gläubiger'!B$8:B$157,0)),"")</x:f>
      </x:c>
      <x:c r="D51" s="70"/>
      <x:c r="E51" s="70"/>
      <x:c r="F51" s="99"/>
      <x:c r="G51" s="99"/>
      <x:c r="H51" s="83" t="str">
        <x:f>IF(G51="","",G51-TODAY())</x:f>
      </x:c>
      <x:c r="I51" s="70"/>
      <x:c r="J51" s="70"/>
      <x:c r="K51" s="70"/>
      <x:c r="L51" s="99"/>
    </x:row>
    <x:row r="52">
      <x:c r="B52" s="70"/>
      <x:c r="C52" s="83" t="str">
        <x:f>IFERROR(INDEX('Gläubiger'!C$8:C$157,MATCH(B52,'Gläubiger'!B$8:B$157,0)),"")</x:f>
      </x:c>
      <x:c r="D52" s="70"/>
      <x:c r="E52" s="70"/>
      <x:c r="F52" s="99"/>
      <x:c r="G52" s="99"/>
      <x:c r="H52" s="83" t="str">
        <x:f>IF(G52="","",G52-TODAY())</x:f>
      </x:c>
      <x:c r="I52" s="70"/>
      <x:c r="J52" s="70"/>
      <x:c r="K52" s="70"/>
      <x:c r="L52" s="99"/>
    </x:row>
    <x:row r="53">
      <x:c r="B53" s="70"/>
      <x:c r="C53" s="83" t="str">
        <x:f>IFERROR(INDEX('Gläubiger'!C$8:C$157,MATCH(B53,'Gläubiger'!B$8:B$157,0)),"")</x:f>
      </x:c>
      <x:c r="D53" s="70"/>
      <x:c r="E53" s="70"/>
      <x:c r="F53" s="99"/>
      <x:c r="G53" s="99"/>
      <x:c r="H53" s="83" t="str">
        <x:f>IF(G53="","",G53-TODAY())</x:f>
      </x:c>
      <x:c r="I53" s="70"/>
      <x:c r="J53" s="70"/>
      <x:c r="K53" s="70"/>
      <x:c r="L53" s="99"/>
    </x:row>
    <x:row r="54">
      <x:c r="B54" s="70"/>
      <x:c r="C54" s="83" t="str">
        <x:f>IFERROR(INDEX('Gläubiger'!C$8:C$157,MATCH(B54,'Gläubiger'!B$8:B$157,0)),"")</x:f>
      </x:c>
      <x:c r="D54" s="70"/>
      <x:c r="E54" s="70"/>
      <x:c r="F54" s="99"/>
      <x:c r="G54" s="99"/>
      <x:c r="H54" s="83" t="str">
        <x:f>IF(G54="","",G54-TODAY())</x:f>
      </x:c>
      <x:c r="I54" s="70"/>
      <x:c r="J54" s="70"/>
      <x:c r="K54" s="70"/>
      <x:c r="L54" s="99"/>
    </x:row>
    <x:row r="55">
      <x:c r="B55" s="70"/>
      <x:c r="C55" s="83" t="str">
        <x:f>IFERROR(INDEX('Gläubiger'!C$8:C$157,MATCH(B55,'Gläubiger'!B$8:B$157,0)),"")</x:f>
      </x:c>
      <x:c r="D55" s="70"/>
      <x:c r="E55" s="70"/>
      <x:c r="F55" s="99"/>
      <x:c r="G55" s="99"/>
      <x:c r="H55" s="83" t="str">
        <x:f>IF(G55="","",G55-TODAY())</x:f>
      </x:c>
      <x:c r="I55" s="70"/>
      <x:c r="J55" s="70"/>
      <x:c r="K55" s="70"/>
      <x:c r="L55" s="99"/>
    </x:row>
    <x:row r="56">
      <x:c r="B56" s="70"/>
      <x:c r="C56" s="83" t="str">
        <x:f>IFERROR(INDEX('Gläubiger'!C$8:C$157,MATCH(B56,'Gläubiger'!B$8:B$157,0)),"")</x:f>
      </x:c>
      <x:c r="D56" s="70"/>
      <x:c r="E56" s="70"/>
      <x:c r="F56" s="99"/>
      <x:c r="G56" s="99"/>
      <x:c r="H56" s="83" t="str">
        <x:f>IF(G56="","",G56-TODAY())</x:f>
      </x:c>
      <x:c r="I56" s="70"/>
      <x:c r="J56" s="70"/>
      <x:c r="K56" s="70"/>
      <x:c r="L56" s="99"/>
    </x:row>
    <x:row r="57">
      <x:c r="B57" s="70"/>
      <x:c r="C57" s="83" t="str">
        <x:f>IFERROR(INDEX('Gläubiger'!C$8:C$157,MATCH(B57,'Gläubiger'!B$8:B$157,0)),"")</x:f>
      </x:c>
      <x:c r="D57" s="70"/>
      <x:c r="E57" s="70"/>
      <x:c r="F57" s="99"/>
      <x:c r="G57" s="99"/>
      <x:c r="H57" s="83" t="str">
        <x:f>IF(G57="","",G57-TODAY())</x:f>
      </x:c>
      <x:c r="I57" s="70"/>
      <x:c r="J57" s="70"/>
      <x:c r="K57" s="70"/>
      <x:c r="L57" s="99"/>
    </x:row>
    <x:row r="58">
      <x:c r="B58" s="70"/>
      <x:c r="C58" s="83" t="str">
        <x:f>IFERROR(INDEX('Gläubiger'!C$8:C$157,MATCH(B58,'Gläubiger'!B$8:B$157,0)),"")</x:f>
      </x:c>
      <x:c r="D58" s="70"/>
      <x:c r="E58" s="70"/>
      <x:c r="F58" s="99"/>
      <x:c r="G58" s="99"/>
      <x:c r="H58" s="83" t="str">
        <x:f>IF(G58="","",G58-TODAY())</x:f>
      </x:c>
      <x:c r="I58" s="70"/>
      <x:c r="J58" s="70"/>
      <x:c r="K58" s="70"/>
      <x:c r="L58" s="99"/>
    </x:row>
    <x:row r="59">
      <x:c r="B59" s="70"/>
      <x:c r="C59" s="83" t="str">
        <x:f>IFERROR(INDEX('Gläubiger'!C$8:C$157,MATCH(B59,'Gläubiger'!B$8:B$157,0)),"")</x:f>
      </x:c>
      <x:c r="D59" s="70"/>
      <x:c r="E59" s="70"/>
      <x:c r="F59" s="99"/>
      <x:c r="G59" s="99"/>
      <x:c r="H59" s="83" t="str">
        <x:f>IF(G59="","",G59-TODAY())</x:f>
      </x:c>
      <x:c r="I59" s="70"/>
      <x:c r="J59" s="70"/>
      <x:c r="K59" s="70"/>
      <x:c r="L59" s="99"/>
    </x:row>
    <x:row r="60">
      <x:c r="B60" s="70"/>
      <x:c r="C60" s="83" t="str">
        <x:f>IFERROR(INDEX('Gläubiger'!C$8:C$157,MATCH(B60,'Gläubiger'!B$8:B$157,0)),"")</x:f>
      </x:c>
      <x:c r="D60" s="70"/>
      <x:c r="E60" s="70"/>
      <x:c r="F60" s="99"/>
      <x:c r="G60" s="99"/>
      <x:c r="H60" s="83" t="str">
        <x:f>IF(G60="","",G60-TODAY())</x:f>
      </x:c>
      <x:c r="I60" s="70"/>
      <x:c r="J60" s="70"/>
      <x:c r="K60" s="70"/>
      <x:c r="L60" s="99"/>
    </x:row>
    <x:row r="61">
      <x:c r="B61" s="70"/>
      <x:c r="C61" s="83" t="str">
        <x:f>IFERROR(INDEX('Gläubiger'!C$8:C$157,MATCH(B61,'Gläubiger'!B$8:B$157,0)),"")</x:f>
      </x:c>
      <x:c r="D61" s="70"/>
      <x:c r="E61" s="70"/>
      <x:c r="F61" s="99"/>
      <x:c r="G61" s="99"/>
      <x:c r="H61" s="83" t="str">
        <x:f>IF(G61="","",G61-TODAY())</x:f>
      </x:c>
      <x:c r="I61" s="70"/>
      <x:c r="J61" s="70"/>
      <x:c r="K61" s="70"/>
      <x:c r="L61" s="99"/>
    </x:row>
    <x:row r="62">
      <x:c r="B62" s="70"/>
      <x:c r="C62" s="83" t="str">
        <x:f>IFERROR(INDEX('Gläubiger'!C$8:C$157,MATCH(B62,'Gläubiger'!B$8:B$157,0)),"")</x:f>
      </x:c>
      <x:c r="D62" s="70"/>
      <x:c r="E62" s="70"/>
      <x:c r="F62" s="99"/>
      <x:c r="G62" s="99"/>
      <x:c r="H62" s="83" t="str">
        <x:f>IF(G62="","",G62-TODAY())</x:f>
      </x:c>
      <x:c r="I62" s="70"/>
      <x:c r="J62" s="70"/>
      <x:c r="K62" s="70"/>
      <x:c r="L62" s="99"/>
    </x:row>
    <x:row r="63">
      <x:c r="B63" s="70"/>
      <x:c r="C63" s="83" t="str">
        <x:f>IFERROR(INDEX('Gläubiger'!C$8:C$157,MATCH(B63,'Gläubiger'!B$8:B$157,0)),"")</x:f>
      </x:c>
      <x:c r="D63" s="70"/>
      <x:c r="E63" s="70"/>
      <x:c r="F63" s="99"/>
      <x:c r="G63" s="99"/>
      <x:c r="H63" s="83" t="str">
        <x:f>IF(G63="","",G63-TODAY())</x:f>
      </x:c>
      <x:c r="I63" s="70"/>
      <x:c r="J63" s="70"/>
      <x:c r="K63" s="70"/>
      <x:c r="L63" s="99"/>
    </x:row>
    <x:row r="64">
      <x:c r="B64" s="70"/>
      <x:c r="C64" s="83" t="str">
        <x:f>IFERROR(INDEX('Gläubiger'!C$8:C$157,MATCH(B64,'Gläubiger'!B$8:B$157,0)),"")</x:f>
      </x:c>
      <x:c r="D64" s="70"/>
      <x:c r="E64" s="70"/>
      <x:c r="F64" s="99"/>
      <x:c r="G64" s="99"/>
      <x:c r="H64" s="83" t="str">
        <x:f>IF(G64="","",G64-TODAY())</x:f>
      </x:c>
      <x:c r="I64" s="70"/>
      <x:c r="J64" s="70"/>
      <x:c r="K64" s="70"/>
      <x:c r="L64" s="99"/>
    </x:row>
    <x:row r="65">
      <x:c r="B65" s="70"/>
      <x:c r="C65" s="83" t="str">
        <x:f>IFERROR(INDEX('Gläubiger'!C$8:C$157,MATCH(B65,'Gläubiger'!B$8:B$157,0)),"")</x:f>
      </x:c>
      <x:c r="D65" s="70"/>
      <x:c r="E65" s="70"/>
      <x:c r="F65" s="99"/>
      <x:c r="G65" s="99"/>
      <x:c r="H65" s="83" t="str">
        <x:f>IF(G65="","",G65-TODAY())</x:f>
      </x:c>
      <x:c r="I65" s="70"/>
      <x:c r="J65" s="70"/>
      <x:c r="K65" s="70"/>
      <x:c r="L65" s="99"/>
    </x:row>
    <x:row r="66">
      <x:c r="B66" s="70"/>
      <x:c r="C66" s="83" t="str">
        <x:f>IFERROR(INDEX('Gläubiger'!C$8:C$157,MATCH(B66,'Gläubiger'!B$8:B$157,0)),"")</x:f>
      </x:c>
      <x:c r="D66" s="70"/>
      <x:c r="E66" s="70"/>
      <x:c r="F66" s="99"/>
      <x:c r="G66" s="99"/>
      <x:c r="H66" s="83" t="str">
        <x:f>IF(G66="","",G66-TODAY())</x:f>
      </x:c>
      <x:c r="I66" s="70"/>
      <x:c r="J66" s="70"/>
      <x:c r="K66" s="70"/>
      <x:c r="L66" s="99"/>
    </x:row>
    <x:row r="67">
      <x:c r="B67" s="70"/>
      <x:c r="C67" s="83" t="str">
        <x:f>IFERROR(INDEX('Gläubiger'!C$8:C$157,MATCH(B67,'Gläubiger'!B$8:B$157,0)),"")</x:f>
      </x:c>
      <x:c r="D67" s="70"/>
      <x:c r="E67" s="70"/>
      <x:c r="F67" s="99"/>
      <x:c r="G67" s="99"/>
      <x:c r="H67" s="83" t="str">
        <x:f>IF(G67="","",G67-TODAY())</x:f>
      </x:c>
      <x:c r="I67" s="70"/>
      <x:c r="J67" s="70"/>
      <x:c r="K67" s="70"/>
      <x:c r="L67" s="99"/>
    </x:row>
    <x:row r="68">
      <x:c r="B68" s="70"/>
      <x:c r="C68" s="83" t="str">
        <x:f>IFERROR(INDEX('Gläubiger'!C$8:C$157,MATCH(B68,'Gläubiger'!B$8:B$157,0)),"")</x:f>
      </x:c>
      <x:c r="D68" s="70"/>
      <x:c r="E68" s="70"/>
      <x:c r="F68" s="99"/>
      <x:c r="G68" s="99"/>
      <x:c r="H68" s="83" t="str">
        <x:f>IF(G68="","",G68-TODAY())</x:f>
      </x:c>
      <x:c r="I68" s="70"/>
      <x:c r="J68" s="70"/>
      <x:c r="K68" s="70"/>
      <x:c r="L68" s="99"/>
    </x:row>
    <x:row r="69">
      <x:c r="B69" s="70"/>
      <x:c r="C69" s="83" t="str">
        <x:f>IFERROR(INDEX('Gläubiger'!C$8:C$157,MATCH(B69,'Gläubiger'!B$8:B$157,0)),"")</x:f>
      </x:c>
      <x:c r="D69" s="70"/>
      <x:c r="E69" s="70"/>
      <x:c r="F69" s="99"/>
      <x:c r="G69" s="99"/>
      <x:c r="H69" s="83" t="str">
        <x:f>IF(G69="","",G69-TODAY())</x:f>
      </x:c>
      <x:c r="I69" s="70"/>
      <x:c r="J69" s="70"/>
      <x:c r="K69" s="70"/>
      <x:c r="L69" s="99"/>
    </x:row>
    <x:row r="70">
      <x:c r="B70" s="70"/>
      <x:c r="C70" s="83" t="str">
        <x:f>IFERROR(INDEX('Gläubiger'!C$8:C$157,MATCH(B70,'Gläubiger'!B$8:B$157,0)),"")</x:f>
      </x:c>
      <x:c r="D70" s="70"/>
      <x:c r="E70" s="70"/>
      <x:c r="F70" s="99"/>
      <x:c r="G70" s="99"/>
      <x:c r="H70" s="83" t="str">
        <x:f>IF(G70="","",G70-TODAY())</x:f>
      </x:c>
      <x:c r="I70" s="70"/>
      <x:c r="J70" s="70"/>
      <x:c r="K70" s="70"/>
      <x:c r="L70" s="99"/>
    </x:row>
    <x:row r="71">
      <x:c r="B71" s="70"/>
      <x:c r="C71" s="83" t="str">
        <x:f>IFERROR(INDEX('Gläubiger'!C$8:C$157,MATCH(B71,'Gläubiger'!B$8:B$157,0)),"")</x:f>
      </x:c>
      <x:c r="D71" s="70"/>
      <x:c r="E71" s="70"/>
      <x:c r="F71" s="99"/>
      <x:c r="G71" s="99"/>
      <x:c r="H71" s="83" t="str">
        <x:f>IF(G71="","",G71-TODAY())</x:f>
      </x:c>
      <x:c r="I71" s="70"/>
      <x:c r="J71" s="70"/>
      <x:c r="K71" s="70"/>
      <x:c r="L71" s="99"/>
    </x:row>
    <x:row r="72">
      <x:c r="B72" s="70"/>
      <x:c r="C72" s="83" t="str">
        <x:f>IFERROR(INDEX('Gläubiger'!C$8:C$157,MATCH(B72,'Gläubiger'!B$8:B$157,0)),"")</x:f>
      </x:c>
      <x:c r="D72" s="70"/>
      <x:c r="E72" s="70"/>
      <x:c r="F72" s="99"/>
      <x:c r="G72" s="99"/>
      <x:c r="H72" s="83" t="str">
        <x:f>IF(G72="","",G72-TODAY())</x:f>
      </x:c>
      <x:c r="I72" s="70"/>
      <x:c r="J72" s="70"/>
      <x:c r="K72" s="70"/>
      <x:c r="L72" s="99"/>
    </x:row>
    <x:row r="73">
      <x:c r="B73" s="70"/>
      <x:c r="C73" s="83" t="str">
        <x:f>IFERROR(INDEX('Gläubiger'!C$8:C$157,MATCH(B73,'Gläubiger'!B$8:B$157,0)),"")</x:f>
      </x:c>
      <x:c r="D73" s="70"/>
      <x:c r="E73" s="70"/>
      <x:c r="F73" s="99"/>
      <x:c r="G73" s="99"/>
      <x:c r="H73" s="83" t="str">
        <x:f>IF(G73="","",G73-TODAY())</x:f>
      </x:c>
      <x:c r="I73" s="70"/>
      <x:c r="J73" s="70"/>
      <x:c r="K73" s="70"/>
      <x:c r="L73" s="99"/>
    </x:row>
    <x:row r="74">
      <x:c r="B74" s="70"/>
      <x:c r="C74" s="83" t="str">
        <x:f>IFERROR(INDEX('Gläubiger'!C$8:C$157,MATCH(B74,'Gläubiger'!B$8:B$157,0)),"")</x:f>
      </x:c>
      <x:c r="D74" s="70"/>
      <x:c r="E74" s="70"/>
      <x:c r="F74" s="99"/>
      <x:c r="G74" s="99"/>
      <x:c r="H74" s="83" t="str">
        <x:f>IF(G74="","",G74-TODAY())</x:f>
      </x:c>
      <x:c r="I74" s="70"/>
      <x:c r="J74" s="70"/>
      <x:c r="K74" s="70"/>
      <x:c r="L74" s="99"/>
    </x:row>
    <x:row r="75">
      <x:c r="B75" s="70"/>
      <x:c r="C75" s="83" t="str">
        <x:f>IFERROR(INDEX('Gläubiger'!C$8:C$157,MATCH(B75,'Gläubiger'!B$8:B$157,0)),"")</x:f>
      </x:c>
      <x:c r="D75" s="70"/>
      <x:c r="E75" s="70"/>
      <x:c r="F75" s="99"/>
      <x:c r="G75" s="99"/>
      <x:c r="H75" s="83" t="str">
        <x:f>IF(G75="","",G75-TODAY())</x:f>
      </x:c>
      <x:c r="I75" s="70"/>
      <x:c r="J75" s="70"/>
      <x:c r="K75" s="70"/>
      <x:c r="L75" s="99"/>
    </x:row>
    <x:row r="76">
      <x:c r="B76" s="70"/>
      <x:c r="C76" s="83" t="str">
        <x:f>IFERROR(INDEX('Gläubiger'!C$8:C$157,MATCH(B76,'Gläubiger'!B$8:B$157,0)),"")</x:f>
      </x:c>
      <x:c r="D76" s="70"/>
      <x:c r="E76" s="70"/>
      <x:c r="F76" s="99"/>
      <x:c r="G76" s="99"/>
      <x:c r="H76" s="83" t="str">
        <x:f>IF(G76="","",G76-TODAY())</x:f>
      </x:c>
      <x:c r="I76" s="70"/>
      <x:c r="J76" s="70"/>
      <x:c r="K76" s="70"/>
      <x:c r="L76" s="99"/>
    </x:row>
    <x:row r="77">
      <x:c r="B77" s="70"/>
      <x:c r="C77" s="83" t="str">
        <x:f>IFERROR(INDEX('Gläubiger'!C$8:C$157,MATCH(B77,'Gläubiger'!B$8:B$157,0)),"")</x:f>
      </x:c>
      <x:c r="D77" s="70"/>
      <x:c r="E77" s="70"/>
      <x:c r="F77" s="99"/>
      <x:c r="G77" s="99"/>
      <x:c r="H77" s="83" t="str">
        <x:f>IF(G77="","",G77-TODAY())</x:f>
      </x:c>
      <x:c r="I77" s="70"/>
      <x:c r="J77" s="70"/>
      <x:c r="K77" s="70"/>
      <x:c r="L77" s="99"/>
    </x:row>
    <x:row r="78">
      <x:c r="B78" s="70"/>
      <x:c r="C78" s="83" t="str">
        <x:f>IFERROR(INDEX('Gläubiger'!C$8:C$157,MATCH(B78,'Gläubiger'!B$8:B$157,0)),"")</x:f>
      </x:c>
      <x:c r="D78" s="70"/>
      <x:c r="E78" s="70"/>
      <x:c r="F78" s="99"/>
      <x:c r="G78" s="99"/>
      <x:c r="H78" s="83" t="str">
        <x:f>IF(G78="","",G78-TODAY())</x:f>
      </x:c>
      <x:c r="I78" s="70"/>
      <x:c r="J78" s="70"/>
      <x:c r="K78" s="70"/>
      <x:c r="L78" s="99"/>
    </x:row>
    <x:row r="79">
      <x:c r="B79" s="70"/>
      <x:c r="C79" s="83" t="str">
        <x:f>IFERROR(INDEX('Gläubiger'!C$8:C$157,MATCH(B79,'Gläubiger'!B$8:B$157,0)),"")</x:f>
      </x:c>
      <x:c r="D79" s="70"/>
      <x:c r="E79" s="70"/>
      <x:c r="F79" s="99"/>
      <x:c r="G79" s="99"/>
      <x:c r="H79" s="83" t="str">
        <x:f>IF(G79="","",G79-TODAY())</x:f>
      </x:c>
      <x:c r="I79" s="70"/>
      <x:c r="J79" s="70"/>
      <x:c r="K79" s="70"/>
      <x:c r="L79" s="99"/>
    </x:row>
    <x:row r="80">
      <x:c r="B80" s="70"/>
      <x:c r="C80" s="83" t="str">
        <x:f>IFERROR(INDEX('Gläubiger'!C$8:C$157,MATCH(B80,'Gläubiger'!B$8:B$157,0)),"")</x:f>
      </x:c>
      <x:c r="D80" s="70"/>
      <x:c r="E80" s="70"/>
      <x:c r="F80" s="99"/>
      <x:c r="G80" s="99"/>
      <x:c r="H80" s="83" t="str">
        <x:f>IF(G80="","",G80-TODAY())</x:f>
      </x:c>
      <x:c r="I80" s="70"/>
      <x:c r="J80" s="70"/>
      <x:c r="K80" s="70"/>
      <x:c r="L80" s="99"/>
    </x:row>
    <x:row r="81">
      <x:c r="B81" s="70"/>
      <x:c r="C81" s="83" t="str">
        <x:f>IFERROR(INDEX('Gläubiger'!C$8:C$157,MATCH(B81,'Gläubiger'!B$8:B$157,0)),"")</x:f>
      </x:c>
      <x:c r="D81" s="70"/>
      <x:c r="E81" s="70"/>
      <x:c r="F81" s="99"/>
      <x:c r="G81" s="99"/>
      <x:c r="H81" s="83" t="str">
        <x:f>IF(G81="","",G81-TODAY())</x:f>
      </x:c>
      <x:c r="I81" s="70"/>
      <x:c r="J81" s="70"/>
      <x:c r="K81" s="70"/>
      <x:c r="L81" s="99"/>
    </x:row>
    <x:row r="82">
      <x:c r="B82" s="70"/>
      <x:c r="C82" s="83" t="str">
        <x:f>IFERROR(INDEX('Gläubiger'!C$8:C$157,MATCH(B82,'Gläubiger'!B$8:B$157,0)),"")</x:f>
      </x:c>
      <x:c r="D82" s="70"/>
      <x:c r="E82" s="70"/>
      <x:c r="F82" s="99"/>
      <x:c r="G82" s="99"/>
      <x:c r="H82" s="83" t="str">
        <x:f>IF(G82="","",G82-TODAY())</x:f>
      </x:c>
      <x:c r="I82" s="70"/>
      <x:c r="J82" s="70"/>
      <x:c r="K82" s="70"/>
      <x:c r="L82" s="99"/>
    </x:row>
    <x:row r="83">
      <x:c r="B83" s="70"/>
      <x:c r="C83" s="83" t="str">
        <x:f>IFERROR(INDEX('Gläubiger'!C$8:C$157,MATCH(B83,'Gläubiger'!B$8:B$157,0)),"")</x:f>
      </x:c>
      <x:c r="D83" s="70"/>
      <x:c r="E83" s="70"/>
      <x:c r="F83" s="99"/>
      <x:c r="G83" s="99"/>
      <x:c r="H83" s="83" t="str">
        <x:f>IF(G83="","",G83-TODAY())</x:f>
      </x:c>
      <x:c r="I83" s="70"/>
      <x:c r="J83" s="70"/>
      <x:c r="K83" s="70"/>
      <x:c r="L83" s="99"/>
    </x:row>
    <x:row r="84">
      <x:c r="B84" s="70"/>
      <x:c r="C84" s="83" t="str">
        <x:f>IFERROR(INDEX('Gläubiger'!C$8:C$157,MATCH(B84,'Gläubiger'!B$8:B$157,0)),"")</x:f>
      </x:c>
      <x:c r="D84" s="70"/>
      <x:c r="E84" s="70"/>
      <x:c r="F84" s="99"/>
      <x:c r="G84" s="99"/>
      <x:c r="H84" s="83" t="str">
        <x:f>IF(G84="","",G84-TODAY())</x:f>
      </x:c>
      <x:c r="I84" s="70"/>
      <x:c r="J84" s="70"/>
      <x:c r="K84" s="70"/>
      <x:c r="L84" s="99"/>
    </x:row>
    <x:row r="85">
      <x:c r="B85" s="70"/>
      <x:c r="C85" s="83" t="str">
        <x:f>IFERROR(INDEX('Gläubiger'!C$8:C$157,MATCH(B85,'Gläubiger'!B$8:B$157,0)),"")</x:f>
      </x:c>
      <x:c r="D85" s="70"/>
      <x:c r="E85" s="70"/>
      <x:c r="F85" s="99"/>
      <x:c r="G85" s="99"/>
      <x:c r="H85" s="83" t="str">
        <x:f>IF(G85="","",G85-TODAY())</x:f>
      </x:c>
      <x:c r="I85" s="70"/>
      <x:c r="J85" s="70"/>
      <x:c r="K85" s="70"/>
      <x:c r="L85" s="99"/>
    </x:row>
    <x:row r="86">
      <x:c r="B86" s="70"/>
      <x:c r="C86" s="83" t="str">
        <x:f>IFERROR(INDEX('Gläubiger'!C$8:C$157,MATCH(B86,'Gläubiger'!B$8:B$157,0)),"")</x:f>
      </x:c>
      <x:c r="D86" s="70"/>
      <x:c r="E86" s="70"/>
      <x:c r="F86" s="99"/>
      <x:c r="G86" s="99"/>
      <x:c r="H86" s="83" t="str">
        <x:f>IF(G86="","",G86-TODAY())</x:f>
      </x:c>
      <x:c r="I86" s="70"/>
      <x:c r="J86" s="70"/>
      <x:c r="K86" s="70"/>
      <x:c r="L86" s="99"/>
    </x:row>
    <x:row r="87">
      <x:c r="B87" s="70"/>
      <x:c r="C87" s="83" t="str">
        <x:f>IFERROR(INDEX('Gläubiger'!C$8:C$157,MATCH(B87,'Gläubiger'!B$8:B$157,0)),"")</x:f>
      </x:c>
      <x:c r="D87" s="70"/>
      <x:c r="E87" s="70"/>
      <x:c r="F87" s="99"/>
      <x:c r="G87" s="99"/>
      <x:c r="H87" s="83" t="str">
        <x:f>IF(G87="","",G87-TODAY())</x:f>
      </x:c>
      <x:c r="I87" s="70"/>
      <x:c r="J87" s="70"/>
      <x:c r="K87" s="70"/>
      <x:c r="L87" s="99"/>
    </x:row>
    <x:row r="88">
      <x:c r="B88" s="70"/>
      <x:c r="C88" s="83" t="str">
        <x:f>IFERROR(INDEX('Gläubiger'!C$8:C$157,MATCH(B88,'Gläubiger'!B$8:B$157,0)),"")</x:f>
      </x:c>
      <x:c r="D88" s="70"/>
      <x:c r="E88" s="70"/>
      <x:c r="F88" s="99"/>
      <x:c r="G88" s="99"/>
      <x:c r="H88" s="83" t="str">
        <x:f>IF(G88="","",G88-TODAY())</x:f>
      </x:c>
      <x:c r="I88" s="70"/>
      <x:c r="J88" s="70"/>
      <x:c r="K88" s="70"/>
      <x:c r="L88" s="99"/>
    </x:row>
    <x:row r="89">
      <x:c r="B89" s="70"/>
      <x:c r="C89" s="83" t="str">
        <x:f>IFERROR(INDEX('Gläubiger'!C$8:C$157,MATCH(B89,'Gläubiger'!B$8:B$157,0)),"")</x:f>
      </x:c>
      <x:c r="D89" s="70"/>
      <x:c r="E89" s="70"/>
      <x:c r="F89" s="99"/>
      <x:c r="G89" s="99"/>
      <x:c r="H89" s="83" t="str">
        <x:f>IF(G89="","",G89-TODAY())</x:f>
      </x:c>
      <x:c r="I89" s="70"/>
      <x:c r="J89" s="70"/>
      <x:c r="K89" s="70"/>
      <x:c r="L89" s="99"/>
    </x:row>
    <x:row r="90">
      <x:c r="B90" s="70"/>
      <x:c r="C90" s="83" t="str">
        <x:f>IFERROR(INDEX('Gläubiger'!C$8:C$157,MATCH(B90,'Gläubiger'!B$8:B$157,0)),"")</x:f>
      </x:c>
      <x:c r="D90" s="70"/>
      <x:c r="E90" s="70"/>
      <x:c r="F90" s="99"/>
      <x:c r="G90" s="99"/>
      <x:c r="H90" s="83" t="str">
        <x:f>IF(G90="","",G90-TODAY())</x:f>
      </x:c>
      <x:c r="I90" s="70"/>
      <x:c r="J90" s="70"/>
      <x:c r="K90" s="70"/>
      <x:c r="L90" s="99"/>
    </x:row>
    <x:row r="91">
      <x:c r="B91" s="70"/>
      <x:c r="C91" s="83" t="str">
        <x:f>IFERROR(INDEX('Gläubiger'!C$8:C$157,MATCH(B91,'Gläubiger'!B$8:B$157,0)),"")</x:f>
      </x:c>
      <x:c r="D91" s="70"/>
      <x:c r="E91" s="70"/>
      <x:c r="F91" s="99"/>
      <x:c r="G91" s="99"/>
      <x:c r="H91" s="83" t="str">
        <x:f>IF(G91="","",G91-TODAY())</x:f>
      </x:c>
      <x:c r="I91" s="70"/>
      <x:c r="J91" s="70"/>
      <x:c r="K91" s="70"/>
      <x:c r="L91" s="99"/>
    </x:row>
    <x:row r="92">
      <x:c r="B92" s="70"/>
      <x:c r="C92" s="83" t="str">
        <x:f>IFERROR(INDEX('Gläubiger'!C$8:C$157,MATCH(B92,'Gläubiger'!B$8:B$157,0)),"")</x:f>
      </x:c>
      <x:c r="D92" s="70"/>
      <x:c r="E92" s="70"/>
      <x:c r="F92" s="99"/>
      <x:c r="G92" s="99"/>
      <x:c r="H92" s="83" t="str">
        <x:f>IF(G92="","",G92-TODAY())</x:f>
      </x:c>
      <x:c r="I92" s="70"/>
      <x:c r="J92" s="70"/>
      <x:c r="K92" s="70"/>
      <x:c r="L92" s="99"/>
    </x:row>
    <x:row r="93">
      <x:c r="B93" s="70"/>
      <x:c r="C93" s="83" t="str">
        <x:f>IFERROR(INDEX('Gläubiger'!C$8:C$157,MATCH(B93,'Gläubiger'!B$8:B$157,0)),"")</x:f>
      </x:c>
      <x:c r="D93" s="70"/>
      <x:c r="E93" s="70"/>
      <x:c r="F93" s="99"/>
      <x:c r="G93" s="99"/>
      <x:c r="H93" s="83" t="str">
        <x:f>IF(G93="","",G93-TODAY())</x:f>
      </x:c>
      <x:c r="I93" s="70"/>
      <x:c r="J93" s="70"/>
      <x:c r="K93" s="70"/>
      <x:c r="L93" s="99"/>
    </x:row>
    <x:row r="94">
      <x:c r="B94" s="70"/>
      <x:c r="C94" s="83" t="str">
        <x:f>IFERROR(INDEX('Gläubiger'!C$8:C$157,MATCH(B94,'Gläubiger'!B$8:B$157,0)),"")</x:f>
      </x:c>
      <x:c r="D94" s="70"/>
      <x:c r="E94" s="70"/>
      <x:c r="F94" s="99"/>
      <x:c r="G94" s="99"/>
      <x:c r="H94" s="83" t="str">
        <x:f>IF(G94="","",G94-TODAY())</x:f>
      </x:c>
      <x:c r="I94" s="70"/>
      <x:c r="J94" s="70"/>
      <x:c r="K94" s="70"/>
      <x:c r="L94" s="99"/>
    </x:row>
    <x:row r="95">
      <x:c r="B95" s="70"/>
      <x:c r="C95" s="83" t="str">
        <x:f>IFERROR(INDEX('Gläubiger'!C$8:C$157,MATCH(B95,'Gläubiger'!B$8:B$157,0)),"")</x:f>
      </x:c>
      <x:c r="D95" s="70"/>
      <x:c r="E95" s="70"/>
      <x:c r="F95" s="99"/>
      <x:c r="G95" s="99"/>
      <x:c r="H95" s="83" t="str">
        <x:f>IF(G95="","",G95-TODAY())</x:f>
      </x:c>
      <x:c r="I95" s="70"/>
      <x:c r="J95" s="70"/>
      <x:c r="K95" s="70"/>
      <x:c r="L95" s="99"/>
    </x:row>
    <x:row r="96">
      <x:c r="B96" s="70"/>
      <x:c r="C96" s="83" t="str">
        <x:f>IFERROR(INDEX('Gläubiger'!C$8:C$157,MATCH(B96,'Gläubiger'!B$8:B$157,0)),"")</x:f>
      </x:c>
      <x:c r="D96" s="70"/>
      <x:c r="E96" s="70"/>
      <x:c r="F96" s="99"/>
      <x:c r="G96" s="99"/>
      <x:c r="H96" s="83" t="str">
        <x:f>IF(G96="","",G96-TODAY())</x:f>
      </x:c>
      <x:c r="I96" s="70"/>
      <x:c r="J96" s="70"/>
      <x:c r="K96" s="70"/>
      <x:c r="L96" s="99"/>
    </x:row>
    <x:row r="97">
      <x:c r="B97" s="70"/>
      <x:c r="C97" s="83" t="str">
        <x:f>IFERROR(INDEX('Gläubiger'!C$8:C$157,MATCH(B97,'Gläubiger'!B$8:B$157,0)),"")</x:f>
      </x:c>
      <x:c r="D97" s="70"/>
      <x:c r="E97" s="70"/>
      <x:c r="F97" s="99"/>
      <x:c r="G97" s="99"/>
      <x:c r="H97" s="83" t="str">
        <x:f>IF(G97="","",G97-TODAY())</x:f>
      </x:c>
      <x:c r="I97" s="70"/>
      <x:c r="J97" s="70"/>
      <x:c r="K97" s="70"/>
      <x:c r="L97" s="99"/>
    </x:row>
    <x:row r="98">
      <x:c r="B98" s="70"/>
      <x:c r="C98" s="83" t="str">
        <x:f>IFERROR(INDEX('Gläubiger'!C$8:C$157,MATCH(B98,'Gläubiger'!B$8:B$157,0)),"")</x:f>
      </x:c>
      <x:c r="D98" s="70"/>
      <x:c r="E98" s="70"/>
      <x:c r="F98" s="99"/>
      <x:c r="G98" s="99"/>
      <x:c r="H98" s="83" t="str">
        <x:f>IF(G98="","",G98-TODAY())</x:f>
      </x:c>
      <x:c r="I98" s="70"/>
      <x:c r="J98" s="70"/>
      <x:c r="K98" s="70"/>
      <x:c r="L98" s="99"/>
    </x:row>
    <x:row r="99">
      <x:c r="B99" s="70"/>
      <x:c r="C99" s="83" t="str">
        <x:f>IFERROR(INDEX('Gläubiger'!C$8:C$157,MATCH(B99,'Gläubiger'!B$8:B$157,0)),"")</x:f>
      </x:c>
      <x:c r="D99" s="70"/>
      <x:c r="E99" s="70"/>
      <x:c r="F99" s="99"/>
      <x:c r="G99" s="99"/>
      <x:c r="H99" s="83" t="str">
        <x:f>IF(G99="","",G99-TODAY())</x:f>
      </x:c>
      <x:c r="I99" s="70"/>
      <x:c r="J99" s="70"/>
      <x:c r="K99" s="70"/>
      <x:c r="L99" s="99"/>
    </x:row>
    <x:row r="100">
      <x:c r="B100" s="70"/>
      <x:c r="C100" s="83" t="str">
        <x:f>IFERROR(INDEX('Gläubiger'!C$8:C$157,MATCH(B100,'Gläubiger'!B$8:B$157,0)),"")</x:f>
      </x:c>
      <x:c r="D100" s="70"/>
      <x:c r="E100" s="70"/>
      <x:c r="F100" s="99"/>
      <x:c r="G100" s="99"/>
      <x:c r="H100" s="83" t="str">
        <x:f>IF(G100="","",G100-TODAY())</x:f>
      </x:c>
      <x:c r="I100" s="70"/>
      <x:c r="J100" s="70"/>
      <x:c r="K100" s="70"/>
      <x:c r="L100" s="99"/>
    </x:row>
    <x:row r="101">
      <x:c r="B101" s="70"/>
      <x:c r="C101" s="83" t="str">
        <x:f>IFERROR(INDEX('Gläubiger'!C$8:C$157,MATCH(B101,'Gläubiger'!B$8:B$157,0)),"")</x:f>
      </x:c>
      <x:c r="D101" s="70"/>
      <x:c r="E101" s="70"/>
      <x:c r="F101" s="99"/>
      <x:c r="G101" s="99"/>
      <x:c r="H101" s="83" t="str">
        <x:f>IF(G101="","",G101-TODAY())</x:f>
      </x:c>
      <x:c r="I101" s="70"/>
      <x:c r="J101" s="70"/>
      <x:c r="K101" s="70"/>
      <x:c r="L101" s="99"/>
    </x:row>
    <x:row r="102">
      <x:c r="B102" s="70"/>
      <x:c r="C102" s="83" t="str">
        <x:f>IFERROR(INDEX('Gläubiger'!C$8:C$157,MATCH(B102,'Gläubiger'!B$8:B$157,0)),"")</x:f>
      </x:c>
      <x:c r="D102" s="70"/>
      <x:c r="E102" s="70"/>
      <x:c r="F102" s="99"/>
      <x:c r="G102" s="99"/>
      <x:c r="H102" s="83" t="str">
        <x:f>IF(G102="","",G102-TODAY())</x:f>
      </x:c>
      <x:c r="I102" s="70"/>
      <x:c r="J102" s="70"/>
      <x:c r="K102" s="70"/>
      <x:c r="L102" s="99"/>
    </x:row>
    <x:row r="103">
      <x:c r="B103" s="70"/>
      <x:c r="C103" s="83" t="str">
        <x:f>IFERROR(INDEX('Gläubiger'!C$8:C$157,MATCH(B103,'Gläubiger'!B$8:B$157,0)),"")</x:f>
      </x:c>
      <x:c r="D103" s="70"/>
      <x:c r="E103" s="70"/>
      <x:c r="F103" s="99"/>
      <x:c r="G103" s="99"/>
      <x:c r="H103" s="83" t="str">
        <x:f>IF(G103="","",G103-TODAY())</x:f>
      </x:c>
      <x:c r="I103" s="70"/>
      <x:c r="J103" s="70"/>
      <x:c r="K103" s="70"/>
      <x:c r="L103" s="99"/>
    </x:row>
    <x:row r="104">
      <x:c r="B104" s="70"/>
      <x:c r="C104" s="83" t="str">
        <x:f>IFERROR(INDEX('Gläubiger'!C$8:C$157,MATCH(B104,'Gläubiger'!B$8:B$157,0)),"")</x:f>
      </x:c>
      <x:c r="D104" s="70"/>
      <x:c r="E104" s="70"/>
      <x:c r="F104" s="99"/>
      <x:c r="G104" s="99"/>
      <x:c r="H104" s="83" t="str">
        <x:f>IF(G104="","",G104-TODAY())</x:f>
      </x:c>
      <x:c r="I104" s="70"/>
      <x:c r="J104" s="70"/>
      <x:c r="K104" s="70"/>
      <x:c r="L104" s="99"/>
    </x:row>
    <x:row r="105">
      <x:c r="B105" s="70"/>
      <x:c r="C105" s="83" t="str">
        <x:f>IFERROR(INDEX('Gläubiger'!C$8:C$157,MATCH(B105,'Gläubiger'!B$8:B$157,0)),"")</x:f>
      </x:c>
      <x:c r="D105" s="70"/>
      <x:c r="E105" s="70"/>
      <x:c r="F105" s="99"/>
      <x:c r="G105" s="99"/>
      <x:c r="H105" s="83" t="str">
        <x:f>IF(G105="","",G105-TODAY())</x:f>
      </x:c>
      <x:c r="I105" s="70"/>
      <x:c r="J105" s="70"/>
      <x:c r="K105" s="70"/>
      <x:c r="L105" s="99"/>
    </x:row>
    <x:row r="106">
      <x:c r="B106" s="70"/>
      <x:c r="C106" s="83" t="str">
        <x:f>IFERROR(INDEX('Gläubiger'!C$8:C$157,MATCH(B106,'Gläubiger'!B$8:B$157,0)),"")</x:f>
      </x:c>
      <x:c r="D106" s="70"/>
      <x:c r="E106" s="70"/>
      <x:c r="F106" s="99"/>
      <x:c r="G106" s="99"/>
      <x:c r="H106" s="83" t="str">
        <x:f>IF(G106="","",G106-TODAY())</x:f>
      </x:c>
      <x:c r="I106" s="70"/>
      <x:c r="J106" s="70"/>
      <x:c r="K106" s="70"/>
      <x:c r="L106" s="99"/>
    </x:row>
    <x:row r="107">
      <x:c r="B107" s="70"/>
      <x:c r="C107" s="83" t="str">
        <x:f>IFERROR(INDEX('Gläubiger'!C$8:C$157,MATCH(B107,'Gläubiger'!B$8:B$157,0)),"")</x:f>
      </x:c>
      <x:c r="D107" s="70"/>
      <x:c r="E107" s="70"/>
      <x:c r="F107" s="99"/>
      <x:c r="G107" s="99"/>
      <x:c r="H107" s="83" t="str">
        <x:f>IF(G107="","",G107-TODAY())</x:f>
      </x:c>
      <x:c r="I107" s="70"/>
      <x:c r="J107" s="70"/>
      <x:c r="K107" s="70"/>
      <x:c r="L107" s="99"/>
    </x:row>
    <x:row r="108">
      <x:c r="B108" s="70"/>
      <x:c r="C108" s="83" t="str">
        <x:f>IFERROR(INDEX('Gläubiger'!C$8:C$157,MATCH(B108,'Gläubiger'!B$8:B$157,0)),"")</x:f>
      </x:c>
      <x:c r="D108" s="70"/>
      <x:c r="E108" s="70"/>
      <x:c r="F108" s="99"/>
      <x:c r="G108" s="99"/>
      <x:c r="H108" s="83" t="str">
        <x:f>IF(G108="","",G108-TODAY())</x:f>
      </x:c>
      <x:c r="I108" s="70"/>
      <x:c r="J108" s="70"/>
      <x:c r="K108" s="70"/>
      <x:c r="L108" s="99"/>
    </x:row>
    <x:row r="109">
      <x:c r="B109" s="70"/>
      <x:c r="C109" s="83" t="str">
        <x:f>IFERROR(INDEX('Gläubiger'!C$8:C$157,MATCH(B109,'Gläubiger'!B$8:B$157,0)),"")</x:f>
      </x:c>
      <x:c r="D109" s="70"/>
      <x:c r="E109" s="70"/>
      <x:c r="F109" s="99"/>
      <x:c r="G109" s="99"/>
      <x:c r="H109" s="83" t="str">
        <x:f>IF(G109="","",G109-TODAY())</x:f>
      </x:c>
      <x:c r="I109" s="70"/>
      <x:c r="J109" s="70"/>
      <x:c r="K109" s="70"/>
      <x:c r="L109" s="99"/>
    </x:row>
    <x:row r="110">
      <x:c r="B110" s="70"/>
      <x:c r="C110" s="83" t="str">
        <x:f>IFERROR(INDEX('Gläubiger'!C$8:C$157,MATCH(B110,'Gläubiger'!B$8:B$157,0)),"")</x:f>
      </x:c>
      <x:c r="D110" s="70"/>
      <x:c r="E110" s="70"/>
      <x:c r="F110" s="99"/>
      <x:c r="G110" s="99"/>
      <x:c r="H110" s="83" t="str">
        <x:f>IF(G110="","",G110-TODAY())</x:f>
      </x:c>
      <x:c r="I110" s="70"/>
      <x:c r="J110" s="70"/>
      <x:c r="K110" s="70"/>
      <x:c r="L110" s="99"/>
    </x:row>
    <x:row r="111">
      <x:c r="B111" s="70"/>
      <x:c r="C111" s="83" t="str">
        <x:f>IFERROR(INDEX('Gläubiger'!C$8:C$157,MATCH(B111,'Gläubiger'!B$8:B$157,0)),"")</x:f>
      </x:c>
      <x:c r="D111" s="70"/>
      <x:c r="E111" s="70"/>
      <x:c r="F111" s="99"/>
      <x:c r="G111" s="99"/>
      <x:c r="H111" s="83" t="str">
        <x:f>IF(G111="","",G111-TODAY())</x:f>
      </x:c>
      <x:c r="I111" s="70"/>
      <x:c r="J111" s="70"/>
      <x:c r="K111" s="70"/>
      <x:c r="L111" s="99"/>
    </x:row>
    <x:row r="112">
      <x:c r="B112" s="70"/>
      <x:c r="C112" s="83" t="str">
        <x:f>IFERROR(INDEX('Gläubiger'!C$8:C$157,MATCH(B112,'Gläubiger'!B$8:B$157,0)),"")</x:f>
      </x:c>
      <x:c r="D112" s="70"/>
      <x:c r="E112" s="70"/>
      <x:c r="F112" s="99"/>
      <x:c r="G112" s="99"/>
      <x:c r="H112" s="83" t="str">
        <x:f>IF(G112="","",G112-TODAY())</x:f>
      </x:c>
      <x:c r="I112" s="70"/>
      <x:c r="J112" s="70"/>
      <x:c r="K112" s="70"/>
      <x:c r="L112" s="99"/>
    </x:row>
    <x:row r="113">
      <x:c r="B113" s="70"/>
      <x:c r="C113" s="83" t="str">
        <x:f>IFERROR(INDEX('Gläubiger'!C$8:C$157,MATCH(B113,'Gläubiger'!B$8:B$157,0)),"")</x:f>
      </x:c>
      <x:c r="D113" s="70"/>
      <x:c r="E113" s="70"/>
      <x:c r="F113" s="99"/>
      <x:c r="G113" s="99"/>
      <x:c r="H113" s="83" t="str">
        <x:f>IF(G113="","",G113-TODAY())</x:f>
      </x:c>
      <x:c r="I113" s="70"/>
      <x:c r="J113" s="70"/>
      <x:c r="K113" s="70"/>
      <x:c r="L113" s="99"/>
    </x:row>
    <x:row r="114">
      <x:c r="B114" s="70"/>
      <x:c r="C114" s="83" t="str">
        <x:f>IFERROR(INDEX('Gläubiger'!C$8:C$157,MATCH(B114,'Gläubiger'!B$8:B$157,0)),"")</x:f>
      </x:c>
      <x:c r="D114" s="70"/>
      <x:c r="E114" s="70"/>
      <x:c r="F114" s="99"/>
      <x:c r="G114" s="99"/>
      <x:c r="H114" s="83" t="str">
        <x:f>IF(G114="","",G114-TODAY())</x:f>
      </x:c>
      <x:c r="I114" s="70"/>
      <x:c r="J114" s="70"/>
      <x:c r="K114" s="70"/>
      <x:c r="L114" s="99"/>
    </x:row>
    <x:row r="115">
      <x:c r="B115" s="70"/>
      <x:c r="C115" s="83" t="str">
        <x:f>IFERROR(INDEX('Gläubiger'!C$8:C$157,MATCH(B115,'Gläubiger'!B$8:B$157,0)),"")</x:f>
      </x:c>
      <x:c r="D115" s="70"/>
      <x:c r="E115" s="70"/>
      <x:c r="F115" s="99"/>
      <x:c r="G115" s="99"/>
      <x:c r="H115" s="83" t="str">
        <x:f>IF(G115="","",G115-TODAY())</x:f>
      </x:c>
      <x:c r="I115" s="70"/>
      <x:c r="J115" s="70"/>
      <x:c r="K115" s="70"/>
      <x:c r="L115" s="99"/>
    </x:row>
    <x:row r="116">
      <x:c r="B116" s="70"/>
      <x:c r="C116" s="83" t="str">
        <x:f>IFERROR(INDEX('Gläubiger'!C$8:C$157,MATCH(B116,'Gläubiger'!B$8:B$157,0)),"")</x:f>
      </x:c>
      <x:c r="D116" s="70"/>
      <x:c r="E116" s="70"/>
      <x:c r="F116" s="99"/>
      <x:c r="G116" s="99"/>
      <x:c r="H116" s="83" t="str">
        <x:f>IF(G116="","",G116-TODAY())</x:f>
      </x:c>
      <x:c r="I116" s="70"/>
      <x:c r="J116" s="70"/>
      <x:c r="K116" s="70"/>
      <x:c r="L116" s="99"/>
    </x:row>
    <x:row r="117">
      <x:c r="B117" s="70"/>
      <x:c r="C117" s="83" t="str">
        <x:f>IFERROR(INDEX('Gläubiger'!C$8:C$157,MATCH(B117,'Gläubiger'!B$8:B$157,0)),"")</x:f>
      </x:c>
      <x:c r="D117" s="70"/>
      <x:c r="E117" s="70"/>
      <x:c r="F117" s="99"/>
      <x:c r="G117" s="99"/>
      <x:c r="H117" s="83" t="str">
        <x:f>IF(G117="","",G117-TODAY())</x:f>
      </x:c>
      <x:c r="I117" s="70"/>
      <x:c r="J117" s="70"/>
      <x:c r="K117" s="70"/>
      <x:c r="L117" s="99"/>
    </x:row>
    <x:row r="118">
      <x:c r="B118" s="70"/>
      <x:c r="C118" s="83" t="str">
        <x:f>IFERROR(INDEX('Gläubiger'!C$8:C$157,MATCH(B118,'Gläubiger'!B$8:B$157,0)),"")</x:f>
      </x:c>
      <x:c r="D118" s="70"/>
      <x:c r="E118" s="70"/>
      <x:c r="F118" s="99"/>
      <x:c r="G118" s="99"/>
      <x:c r="H118" s="83" t="str">
        <x:f>IF(G118="","",G118-TODAY())</x:f>
      </x:c>
      <x:c r="I118" s="70"/>
      <x:c r="J118" s="70"/>
      <x:c r="K118" s="70"/>
      <x:c r="L118" s="99"/>
    </x:row>
    <x:row r="119">
      <x:c r="B119" s="70"/>
      <x:c r="C119" s="83" t="str">
        <x:f>IFERROR(INDEX('Gläubiger'!C$8:C$157,MATCH(B119,'Gläubiger'!B$8:B$157,0)),"")</x:f>
      </x:c>
      <x:c r="D119" s="70"/>
      <x:c r="E119" s="70"/>
      <x:c r="F119" s="99"/>
      <x:c r="G119" s="99"/>
      <x:c r="H119" s="83" t="str">
        <x:f>IF(G119="","",G119-TODAY())</x:f>
      </x:c>
      <x:c r="I119" s="70"/>
      <x:c r="J119" s="70"/>
      <x:c r="K119" s="70"/>
      <x:c r="L119" s="99"/>
    </x:row>
    <x:row r="120">
      <x:c r="B120" s="70"/>
      <x:c r="C120" s="83" t="str">
        <x:f>IFERROR(INDEX('Gläubiger'!C$8:C$157,MATCH(B120,'Gläubiger'!B$8:B$157,0)),"")</x:f>
      </x:c>
      <x:c r="D120" s="70"/>
      <x:c r="E120" s="70"/>
      <x:c r="F120" s="99"/>
      <x:c r="G120" s="99"/>
      <x:c r="H120" s="83" t="str">
        <x:f>IF(G120="","",G120-TODAY())</x:f>
      </x:c>
      <x:c r="I120" s="70"/>
      <x:c r="J120" s="70"/>
      <x:c r="K120" s="70"/>
      <x:c r="L120" s="99"/>
    </x:row>
    <x:row r="121">
      <x:c r="B121" s="70"/>
      <x:c r="C121" s="83" t="str">
        <x:f>IFERROR(INDEX('Gläubiger'!C$8:C$157,MATCH(B121,'Gläubiger'!B$8:B$157,0)),"")</x:f>
      </x:c>
      <x:c r="D121" s="70"/>
      <x:c r="E121" s="70"/>
      <x:c r="F121" s="99"/>
      <x:c r="G121" s="99"/>
      <x:c r="H121" s="83" t="str">
        <x:f>IF(G121="","",G121-TODAY())</x:f>
      </x:c>
      <x:c r="I121" s="70"/>
      <x:c r="J121" s="70"/>
      <x:c r="K121" s="70"/>
      <x:c r="L121" s="99"/>
    </x:row>
    <x:row r="122">
      <x:c r="B122" s="70"/>
      <x:c r="C122" s="83" t="str">
        <x:f>IFERROR(INDEX('Gläubiger'!C$8:C$157,MATCH(B122,'Gläubiger'!B$8:B$157,0)),"")</x:f>
      </x:c>
      <x:c r="D122" s="70"/>
      <x:c r="E122" s="70"/>
      <x:c r="F122" s="99"/>
      <x:c r="G122" s="99"/>
      <x:c r="H122" s="83" t="str">
        <x:f>IF(G122="","",G122-TODAY())</x:f>
      </x:c>
      <x:c r="I122" s="70"/>
      <x:c r="J122" s="70"/>
      <x:c r="K122" s="70"/>
      <x:c r="L122" s="99"/>
    </x:row>
    <x:row r="123">
      <x:c r="B123" s="70"/>
      <x:c r="C123" s="83" t="str">
        <x:f>IFERROR(INDEX('Gläubiger'!C$8:C$157,MATCH(B123,'Gläubiger'!B$8:B$157,0)),"")</x:f>
      </x:c>
      <x:c r="D123" s="70"/>
      <x:c r="E123" s="70"/>
      <x:c r="F123" s="99"/>
      <x:c r="G123" s="99"/>
      <x:c r="H123" s="83" t="str">
        <x:f>IF(G123="","",G123-TODAY())</x:f>
      </x:c>
      <x:c r="I123" s="70"/>
      <x:c r="J123" s="70"/>
      <x:c r="K123" s="70"/>
      <x:c r="L123" s="99"/>
    </x:row>
    <x:row r="124">
      <x:c r="B124" s="70"/>
      <x:c r="C124" s="83" t="str">
        <x:f>IFERROR(INDEX('Gläubiger'!C$8:C$157,MATCH(B124,'Gläubiger'!B$8:B$157,0)),"")</x:f>
      </x:c>
      <x:c r="D124" s="70"/>
      <x:c r="E124" s="70"/>
      <x:c r="F124" s="99"/>
      <x:c r="G124" s="99"/>
      <x:c r="H124" s="83" t="str">
        <x:f>IF(G124="","",G124-TODAY())</x:f>
      </x:c>
      <x:c r="I124" s="70"/>
      <x:c r="J124" s="70"/>
      <x:c r="K124" s="70"/>
      <x:c r="L124" s="99"/>
    </x:row>
    <x:row r="125">
      <x:c r="B125" s="70"/>
      <x:c r="C125" s="83" t="str">
        <x:f>IFERROR(INDEX('Gläubiger'!C$8:C$157,MATCH(B125,'Gläubiger'!B$8:B$157,0)),"")</x:f>
      </x:c>
      <x:c r="D125" s="70"/>
      <x:c r="E125" s="70"/>
      <x:c r="F125" s="99"/>
      <x:c r="G125" s="99"/>
      <x:c r="H125" s="83" t="str">
        <x:f>IF(G125="","",G125-TODAY())</x:f>
      </x:c>
      <x:c r="I125" s="70"/>
      <x:c r="J125" s="70"/>
      <x:c r="K125" s="70"/>
      <x:c r="L125" s="99"/>
    </x:row>
    <x:row r="126">
      <x:c r="B126" s="70"/>
      <x:c r="C126" s="83" t="str">
        <x:f>IFERROR(INDEX('Gläubiger'!C$8:C$157,MATCH(B126,'Gläubiger'!B$8:B$157,0)),"")</x:f>
      </x:c>
      <x:c r="D126" s="70"/>
      <x:c r="E126" s="70"/>
      <x:c r="F126" s="99"/>
      <x:c r="G126" s="99"/>
      <x:c r="H126" s="83" t="str">
        <x:f>IF(G126="","",G126-TODAY())</x:f>
      </x:c>
      <x:c r="I126" s="70"/>
      <x:c r="J126" s="70"/>
      <x:c r="K126" s="70"/>
      <x:c r="L126" s="99"/>
    </x:row>
    <x:row r="127">
      <x:c r="B127" s="70"/>
      <x:c r="C127" s="83" t="str">
        <x:f>IFERROR(INDEX('Gläubiger'!C$8:C$157,MATCH(B127,'Gläubiger'!B$8:B$157,0)),"")</x:f>
      </x:c>
      <x:c r="D127" s="70"/>
      <x:c r="E127" s="70"/>
      <x:c r="F127" s="99"/>
      <x:c r="G127" s="99"/>
      <x:c r="H127" s="83" t="str">
        <x:f>IF(G127="","",G127-TODAY())</x:f>
      </x:c>
      <x:c r="I127" s="70"/>
      <x:c r="J127" s="70"/>
      <x:c r="K127" s="70"/>
      <x:c r="L127" s="99"/>
    </x:row>
    <x:row r="128">
      <x:c r="B128" s="70"/>
      <x:c r="C128" s="83" t="str">
        <x:f>IFERROR(INDEX('Gläubiger'!C$8:C$157,MATCH(B128,'Gläubiger'!B$8:B$157,0)),"")</x:f>
      </x:c>
      <x:c r="D128" s="70"/>
      <x:c r="E128" s="70"/>
      <x:c r="F128" s="99"/>
      <x:c r="G128" s="99"/>
      <x:c r="H128" s="83" t="str">
        <x:f>IF(G128="","",G128-TODAY())</x:f>
      </x:c>
      <x:c r="I128" s="70"/>
      <x:c r="J128" s="70"/>
      <x:c r="K128" s="70"/>
      <x:c r="L128" s="99"/>
    </x:row>
    <x:row r="129">
      <x:c r="B129" s="70"/>
      <x:c r="C129" s="83" t="str">
        <x:f>IFERROR(INDEX('Gläubiger'!C$8:C$157,MATCH(B129,'Gläubiger'!B$8:B$157,0)),"")</x:f>
      </x:c>
      <x:c r="D129" s="70"/>
      <x:c r="E129" s="70"/>
      <x:c r="F129" s="99"/>
      <x:c r="G129" s="99"/>
      <x:c r="H129" s="83" t="str">
        <x:f>IF(G129="","",G129-TODAY())</x:f>
      </x:c>
      <x:c r="I129" s="70"/>
      <x:c r="J129" s="70"/>
      <x:c r="K129" s="70"/>
      <x:c r="L129" s="99"/>
    </x:row>
    <x:row r="130">
      <x:c r="B130" s="70"/>
      <x:c r="C130" s="83" t="str">
        <x:f>IFERROR(INDEX('Gläubiger'!C$8:C$157,MATCH(B130,'Gläubiger'!B$8:B$157,0)),"")</x:f>
      </x:c>
      <x:c r="D130" s="70"/>
      <x:c r="E130" s="70"/>
      <x:c r="F130" s="99"/>
      <x:c r="G130" s="99"/>
      <x:c r="H130" s="83" t="str">
        <x:f>IF(G130="","",G130-TODAY())</x:f>
      </x:c>
      <x:c r="I130" s="70"/>
      <x:c r="J130" s="70"/>
      <x:c r="K130" s="70"/>
      <x:c r="L130" s="99"/>
    </x:row>
    <x:row r="131">
      <x:c r="B131" s="70"/>
      <x:c r="C131" s="83" t="str">
        <x:f>IFERROR(INDEX('Gläubiger'!C$8:C$157,MATCH(B131,'Gläubiger'!B$8:B$157,0)),"")</x:f>
      </x:c>
      <x:c r="D131" s="70"/>
      <x:c r="E131" s="70"/>
      <x:c r="F131" s="99"/>
      <x:c r="G131" s="99"/>
      <x:c r="H131" s="83" t="str">
        <x:f>IF(G131="","",G131-TODAY())</x:f>
      </x:c>
      <x:c r="I131" s="70"/>
      <x:c r="J131" s="70"/>
      <x:c r="K131" s="70"/>
      <x:c r="L131" s="99"/>
    </x:row>
    <x:row r="132">
      <x:c r="B132" s="70"/>
      <x:c r="C132" s="83" t="str">
        <x:f>IFERROR(INDEX('Gläubiger'!C$8:C$157,MATCH(B132,'Gläubiger'!B$8:B$157,0)),"")</x:f>
      </x:c>
      <x:c r="D132" s="70"/>
      <x:c r="E132" s="70"/>
      <x:c r="F132" s="99"/>
      <x:c r="G132" s="99"/>
      <x:c r="H132" s="83" t="str">
        <x:f>IF(G132="","",G132-TODAY())</x:f>
      </x:c>
      <x:c r="I132" s="70"/>
      <x:c r="J132" s="70"/>
      <x:c r="K132" s="70"/>
      <x:c r="L132" s="99"/>
    </x:row>
    <x:row r="133">
      <x:c r="B133" s="70"/>
      <x:c r="C133" s="83" t="str">
        <x:f>IFERROR(INDEX('Gläubiger'!C$8:C$157,MATCH(B133,'Gläubiger'!B$8:B$157,0)),"")</x:f>
      </x:c>
      <x:c r="D133" s="70"/>
      <x:c r="E133" s="70"/>
      <x:c r="F133" s="99"/>
      <x:c r="G133" s="99"/>
      <x:c r="H133" s="83" t="str">
        <x:f>IF(G133="","",G133-TODAY())</x:f>
      </x:c>
      <x:c r="I133" s="70"/>
      <x:c r="J133" s="70"/>
      <x:c r="K133" s="70"/>
      <x:c r="L133" s="99"/>
    </x:row>
    <x:row r="134">
      <x:c r="B134" s="70"/>
      <x:c r="C134" s="83" t="str">
        <x:f>IFERROR(INDEX('Gläubiger'!C$8:C$157,MATCH(B134,'Gläubiger'!B$8:B$157,0)),"")</x:f>
      </x:c>
      <x:c r="D134" s="70"/>
      <x:c r="E134" s="70"/>
      <x:c r="F134" s="99"/>
      <x:c r="G134" s="99"/>
      <x:c r="H134" s="83" t="str">
        <x:f>IF(G134="","",G134-TODAY())</x:f>
      </x:c>
      <x:c r="I134" s="70"/>
      <x:c r="J134" s="70"/>
      <x:c r="K134" s="70"/>
      <x:c r="L134" s="99"/>
    </x:row>
    <x:row r="135">
      <x:c r="B135" s="70"/>
      <x:c r="C135" s="83" t="str">
        <x:f>IFERROR(INDEX('Gläubiger'!C$8:C$157,MATCH(B135,'Gläubiger'!B$8:B$157,0)),"")</x:f>
      </x:c>
      <x:c r="D135" s="70"/>
      <x:c r="E135" s="70"/>
      <x:c r="F135" s="99"/>
      <x:c r="G135" s="99"/>
      <x:c r="H135" s="83" t="str">
        <x:f>IF(G135="","",G135-TODAY())</x:f>
      </x:c>
      <x:c r="I135" s="70"/>
      <x:c r="J135" s="70"/>
      <x:c r="K135" s="70"/>
      <x:c r="L135" s="99"/>
    </x:row>
    <x:row r="136">
      <x:c r="B136" s="70"/>
      <x:c r="C136" s="83" t="str">
        <x:f>IFERROR(INDEX('Gläubiger'!C$8:C$157,MATCH(B136,'Gläubiger'!B$8:B$157,0)),"")</x:f>
      </x:c>
      <x:c r="D136" s="70"/>
      <x:c r="E136" s="70"/>
      <x:c r="F136" s="99"/>
      <x:c r="G136" s="99"/>
      <x:c r="H136" s="83" t="str">
        <x:f>IF(G136="","",G136-TODAY())</x:f>
      </x:c>
      <x:c r="I136" s="70"/>
      <x:c r="J136" s="70"/>
      <x:c r="K136" s="70"/>
      <x:c r="L136" s="99"/>
    </x:row>
    <x:row r="137">
      <x:c r="B137" s="70"/>
      <x:c r="C137" s="83" t="str">
        <x:f>IFERROR(INDEX('Gläubiger'!C$8:C$157,MATCH(B137,'Gläubiger'!B$8:B$157,0)),"")</x:f>
      </x:c>
      <x:c r="D137" s="70"/>
      <x:c r="E137" s="70"/>
      <x:c r="F137" s="99"/>
      <x:c r="G137" s="99"/>
      <x:c r="H137" s="83" t="str">
        <x:f>IF(G137="","",G137-TODAY())</x:f>
      </x:c>
      <x:c r="I137" s="70"/>
      <x:c r="J137" s="70"/>
      <x:c r="K137" s="70"/>
      <x:c r="L137" s="99"/>
    </x:row>
    <x:row r="138">
      <x:c r="B138" s="70"/>
      <x:c r="C138" s="83" t="str">
        <x:f>IFERROR(INDEX('Gläubiger'!C$8:C$157,MATCH(B138,'Gläubiger'!B$8:B$157,0)),"")</x:f>
      </x:c>
      <x:c r="D138" s="70"/>
      <x:c r="E138" s="70"/>
      <x:c r="F138" s="99"/>
      <x:c r="G138" s="99"/>
      <x:c r="H138" s="83" t="str">
        <x:f>IF(G138="","",G138-TODAY())</x:f>
      </x:c>
      <x:c r="I138" s="70"/>
      <x:c r="J138" s="70"/>
      <x:c r="K138" s="70"/>
      <x:c r="L138" s="99"/>
    </x:row>
    <x:row r="139">
      <x:c r="B139" s="70"/>
      <x:c r="C139" s="83" t="str">
        <x:f>IFERROR(INDEX('Gläubiger'!C$8:C$157,MATCH(B139,'Gläubiger'!B$8:B$157,0)),"")</x:f>
      </x:c>
      <x:c r="D139" s="70"/>
      <x:c r="E139" s="70"/>
      <x:c r="F139" s="99"/>
      <x:c r="G139" s="99"/>
      <x:c r="H139" s="83" t="str">
        <x:f>IF(G139="","",G139-TODAY())</x:f>
      </x:c>
      <x:c r="I139" s="70"/>
      <x:c r="J139" s="70"/>
      <x:c r="K139" s="70"/>
      <x:c r="L139" s="99"/>
    </x:row>
    <x:row r="140">
      <x:c r="B140" s="70"/>
      <x:c r="C140" s="83" t="str">
        <x:f>IFERROR(INDEX('Gläubiger'!C$8:C$157,MATCH(B140,'Gläubiger'!B$8:B$157,0)),"")</x:f>
      </x:c>
      <x:c r="D140" s="70"/>
      <x:c r="E140" s="70"/>
      <x:c r="F140" s="99"/>
      <x:c r="G140" s="99"/>
      <x:c r="H140" s="83" t="str">
        <x:f>IF(G140="","",G140-TODAY())</x:f>
      </x:c>
      <x:c r="I140" s="70"/>
      <x:c r="J140" s="70"/>
      <x:c r="K140" s="70"/>
      <x:c r="L140" s="99"/>
    </x:row>
    <x:row r="141">
      <x:c r="B141" s="70"/>
      <x:c r="C141" s="83" t="str">
        <x:f>IFERROR(INDEX('Gläubiger'!C$8:C$157,MATCH(B141,'Gläubiger'!B$8:B$157,0)),"")</x:f>
      </x:c>
      <x:c r="D141" s="70"/>
      <x:c r="E141" s="70"/>
      <x:c r="F141" s="99"/>
      <x:c r="G141" s="99"/>
      <x:c r="H141" s="83" t="str">
        <x:f>IF(G141="","",G141-TODAY())</x:f>
      </x:c>
      <x:c r="I141" s="70"/>
      <x:c r="J141" s="70"/>
      <x:c r="K141" s="70"/>
      <x:c r="L141" s="99"/>
    </x:row>
    <x:row r="142">
      <x:c r="B142" s="70"/>
      <x:c r="C142" s="83" t="str">
        <x:f>IFERROR(INDEX('Gläubiger'!C$8:C$157,MATCH(B142,'Gläubiger'!B$8:B$157,0)),"")</x:f>
      </x:c>
      <x:c r="D142" s="70"/>
      <x:c r="E142" s="70"/>
      <x:c r="F142" s="99"/>
      <x:c r="G142" s="99"/>
      <x:c r="H142" s="83" t="str">
        <x:f>IF(G142="","",G142-TODAY())</x:f>
      </x:c>
      <x:c r="I142" s="70"/>
      <x:c r="J142" s="70"/>
      <x:c r="K142" s="70"/>
      <x:c r="L142" s="99"/>
    </x:row>
    <x:row r="143">
      <x:c r="B143" s="70"/>
      <x:c r="C143" s="83" t="str">
        <x:f>IFERROR(INDEX('Gläubiger'!C$8:C$157,MATCH(B143,'Gläubiger'!B$8:B$157,0)),"")</x:f>
      </x:c>
      <x:c r="D143" s="70"/>
      <x:c r="E143" s="70"/>
      <x:c r="F143" s="99"/>
      <x:c r="G143" s="99"/>
      <x:c r="H143" s="83" t="str">
        <x:f>IF(G143="","",G143-TODAY())</x:f>
      </x:c>
      <x:c r="I143" s="70"/>
      <x:c r="J143" s="70"/>
      <x:c r="K143" s="70"/>
      <x:c r="L143" s="99"/>
    </x:row>
    <x:row r="144">
      <x:c r="B144" s="70"/>
      <x:c r="C144" s="83" t="str">
        <x:f>IFERROR(INDEX('Gläubiger'!C$8:C$157,MATCH(B144,'Gläubiger'!B$8:B$157,0)),"")</x:f>
      </x:c>
      <x:c r="D144" s="70"/>
      <x:c r="E144" s="70"/>
      <x:c r="F144" s="99"/>
      <x:c r="G144" s="99"/>
      <x:c r="H144" s="83" t="str">
        <x:f>IF(G144="","",G144-TODAY())</x:f>
      </x:c>
      <x:c r="I144" s="70"/>
      <x:c r="J144" s="70"/>
      <x:c r="K144" s="70"/>
      <x:c r="L144" s="99"/>
    </x:row>
    <x:row r="145">
      <x:c r="B145" s="70"/>
      <x:c r="C145" s="83" t="str">
        <x:f>IFERROR(INDEX('Gläubiger'!C$8:C$157,MATCH(B145,'Gläubiger'!B$8:B$157,0)),"")</x:f>
      </x:c>
      <x:c r="D145" s="70"/>
      <x:c r="E145" s="70"/>
      <x:c r="F145" s="99"/>
      <x:c r="G145" s="99"/>
      <x:c r="H145" s="83" t="str">
        <x:f>IF(G145="","",G145-TODAY())</x:f>
      </x:c>
      <x:c r="I145" s="70"/>
      <x:c r="J145" s="70"/>
      <x:c r="K145" s="70"/>
      <x:c r="L145" s="99"/>
    </x:row>
    <x:row r="146">
      <x:c r="B146" s="70"/>
      <x:c r="C146" s="83" t="str">
        <x:f>IFERROR(INDEX('Gläubiger'!C$8:C$157,MATCH(B146,'Gläubiger'!B$8:B$157,0)),"")</x:f>
      </x:c>
      <x:c r="D146" s="70"/>
      <x:c r="E146" s="70"/>
      <x:c r="F146" s="99"/>
      <x:c r="G146" s="99"/>
      <x:c r="H146" s="83" t="str">
        <x:f>IF(G146="","",G146-TODAY())</x:f>
      </x:c>
      <x:c r="I146" s="70"/>
      <x:c r="J146" s="70"/>
      <x:c r="K146" s="70"/>
      <x:c r="L146" s="99"/>
    </x:row>
    <x:row r="147">
      <x:c r="B147" s="70"/>
      <x:c r="C147" s="83" t="str">
        <x:f>IFERROR(INDEX('Gläubiger'!C$8:C$157,MATCH(B147,'Gläubiger'!B$8:B$157,0)),"")</x:f>
      </x:c>
      <x:c r="D147" s="70"/>
      <x:c r="E147" s="70"/>
      <x:c r="F147" s="99"/>
      <x:c r="G147" s="99"/>
      <x:c r="H147" s="83" t="str">
        <x:f>IF(G147="","",G147-TODAY())</x:f>
      </x:c>
      <x:c r="I147" s="70"/>
      <x:c r="J147" s="70"/>
      <x:c r="K147" s="70"/>
      <x:c r="L147" s="99"/>
    </x:row>
    <x:row r="148">
      <x:c r="B148" s="70"/>
      <x:c r="C148" s="83" t="str">
        <x:f>IFERROR(INDEX('Gläubiger'!C$8:C$157,MATCH(B148,'Gläubiger'!B$8:B$157,0)),"")</x:f>
      </x:c>
      <x:c r="D148" s="70"/>
      <x:c r="E148" s="70"/>
      <x:c r="F148" s="99"/>
      <x:c r="G148" s="99"/>
      <x:c r="H148" s="83" t="str">
        <x:f>IF(G148="","",G148-TODAY())</x:f>
      </x:c>
      <x:c r="I148" s="70"/>
      <x:c r="J148" s="70"/>
      <x:c r="K148" s="70"/>
      <x:c r="L148" s="99"/>
    </x:row>
    <x:row r="149">
      <x:c r="B149" s="70"/>
      <x:c r="C149" s="83" t="str">
        <x:f>IFERROR(INDEX('Gläubiger'!C$8:C$157,MATCH(B149,'Gläubiger'!B$8:B$157,0)),"")</x:f>
      </x:c>
      <x:c r="D149" s="70"/>
      <x:c r="E149" s="70"/>
      <x:c r="F149" s="99"/>
      <x:c r="G149" s="99"/>
      <x:c r="H149" s="83" t="str">
        <x:f>IF(G149="","",G149-TODAY())</x:f>
      </x:c>
      <x:c r="I149" s="70"/>
      <x:c r="J149" s="70"/>
      <x:c r="K149" s="70"/>
      <x:c r="L149" s="99"/>
    </x:row>
    <x:row r="150">
      <x:c r="B150" s="70"/>
      <x:c r="C150" s="83" t="str">
        <x:f>IFERROR(INDEX('Gläubiger'!C$8:C$157,MATCH(B150,'Gläubiger'!B$8:B$157,0)),"")</x:f>
      </x:c>
      <x:c r="D150" s="70"/>
      <x:c r="E150" s="70"/>
      <x:c r="F150" s="99"/>
      <x:c r="G150" s="99"/>
      <x:c r="H150" s="83" t="str">
        <x:f>IF(G150="","",G150-TODAY())</x:f>
      </x:c>
      <x:c r="I150" s="70"/>
      <x:c r="J150" s="70"/>
      <x:c r="K150" s="70"/>
      <x:c r="L150" s="99"/>
    </x:row>
    <x:row r="151">
      <x:c r="B151" s="70"/>
      <x:c r="C151" s="83" t="str">
        <x:f>IFERROR(INDEX('Gläubiger'!C$8:C$157,MATCH(B151,'Gläubiger'!B$8:B$157,0)),"")</x:f>
      </x:c>
      <x:c r="D151" s="70"/>
      <x:c r="E151" s="70"/>
      <x:c r="F151" s="99"/>
      <x:c r="G151" s="99"/>
      <x:c r="H151" s="83" t="str">
        <x:f>IF(G151="","",G151-TODAY())</x:f>
      </x:c>
      <x:c r="I151" s="70"/>
      <x:c r="J151" s="70"/>
      <x:c r="K151" s="70"/>
      <x:c r="L151" s="99"/>
    </x:row>
    <x:row r="152">
      <x:c r="B152" s="70"/>
      <x:c r="C152" s="83" t="str">
        <x:f>IFERROR(INDEX('Gläubiger'!C$8:C$157,MATCH(B152,'Gläubiger'!B$8:B$157,0)),"")</x:f>
      </x:c>
      <x:c r="D152" s="70"/>
      <x:c r="E152" s="70"/>
      <x:c r="F152" s="99"/>
      <x:c r="G152" s="99"/>
      <x:c r="H152" s="83" t="str">
        <x:f>IF(G152="","",G152-TODAY())</x:f>
      </x:c>
      <x:c r="I152" s="70"/>
      <x:c r="J152" s="70"/>
      <x:c r="K152" s="70"/>
      <x:c r="L152" s="99"/>
    </x:row>
    <x:row r="153">
      <x:c r="B153" s="70"/>
      <x:c r="C153" s="83" t="str">
        <x:f>IFERROR(INDEX('Gläubiger'!C$8:C$157,MATCH(B153,'Gläubiger'!B$8:B$157,0)),"")</x:f>
      </x:c>
      <x:c r="D153" s="70"/>
      <x:c r="E153" s="70"/>
      <x:c r="F153" s="99"/>
      <x:c r="G153" s="99"/>
      <x:c r="H153" s="83" t="str">
        <x:f>IF(G153="","",G153-TODAY())</x:f>
      </x:c>
      <x:c r="I153" s="70"/>
      <x:c r="J153" s="70"/>
      <x:c r="K153" s="70"/>
      <x:c r="L153" s="99"/>
    </x:row>
    <x:row r="154">
      <x:c r="B154" s="70"/>
      <x:c r="C154" s="83" t="str">
        <x:f>IFERROR(INDEX('Gläubiger'!C$8:C$157,MATCH(B154,'Gläubiger'!B$8:B$157,0)),"")</x:f>
      </x:c>
      <x:c r="D154" s="70"/>
      <x:c r="E154" s="70"/>
      <x:c r="F154" s="99"/>
      <x:c r="G154" s="99"/>
      <x:c r="H154" s="83" t="str">
        <x:f>IF(G154="","",G154-TODAY())</x:f>
      </x:c>
      <x:c r="I154" s="70"/>
      <x:c r="J154" s="70"/>
      <x:c r="K154" s="70"/>
      <x:c r="L154" s="99"/>
    </x:row>
    <x:row r="155">
      <x:c r="B155" s="70"/>
      <x:c r="C155" s="83" t="str">
        <x:f>IFERROR(INDEX('Gläubiger'!C$8:C$157,MATCH(B155,'Gläubiger'!B$8:B$157,0)),"")</x:f>
      </x:c>
      <x:c r="D155" s="70"/>
      <x:c r="E155" s="70"/>
      <x:c r="F155" s="99"/>
      <x:c r="G155" s="99"/>
      <x:c r="H155" s="83" t="str">
        <x:f>IF(G155="","",G155-TODAY())</x:f>
      </x:c>
      <x:c r="I155" s="70"/>
      <x:c r="J155" s="70"/>
      <x:c r="K155" s="70"/>
      <x:c r="L155" s="99"/>
    </x:row>
    <x:row r="156">
      <x:c r="B156" s="70"/>
      <x:c r="C156" s="83" t="str">
        <x:f>IFERROR(INDEX('Gläubiger'!C$8:C$157,MATCH(B156,'Gläubiger'!B$8:B$157,0)),"")</x:f>
      </x:c>
      <x:c r="D156" s="70"/>
      <x:c r="E156" s="70"/>
      <x:c r="F156" s="99"/>
      <x:c r="G156" s="99"/>
      <x:c r="H156" s="83" t="str">
        <x:f>IF(G156="","",G156-TODAY())</x:f>
      </x:c>
      <x:c r="I156" s="70"/>
      <x:c r="J156" s="70"/>
      <x:c r="K156" s="70"/>
      <x:c r="L156" s="99"/>
    </x:row>
    <x:row r="157">
      <x:c r="B157" s="70"/>
      <x:c r="C157" s="83" t="str">
        <x:f>IFERROR(INDEX('Gläubiger'!C$8:C$157,MATCH(B157,'Gläubiger'!B$8:B$157,0)),"")</x:f>
      </x:c>
      <x:c r="D157" s="70"/>
      <x:c r="E157" s="70"/>
      <x:c r="F157" s="99"/>
      <x:c r="G157" s="99"/>
      <x:c r="H157" s="83" t="str">
        <x:f>IF(G157="","",G157-TODAY())</x:f>
      </x:c>
      <x:c r="I157" s="70"/>
      <x:c r="J157" s="70"/>
      <x:c r="K157" s="70"/>
      <x:c r="L157" s="99"/>
    </x:row>
    <x:row r="158">
      <x:c r="B158" s="70"/>
      <x:c r="C158" s="83" t="str">
        <x:f>IFERROR(INDEX('Gläubiger'!C$8:C$157,MATCH(B158,'Gläubiger'!B$8:B$157,0)),"")</x:f>
      </x:c>
      <x:c r="D158" s="70"/>
      <x:c r="E158" s="70"/>
      <x:c r="F158" s="99"/>
      <x:c r="G158" s="99"/>
      <x:c r="H158" s="83" t="str">
        <x:f>IF(G158="","",G158-TODAY())</x:f>
      </x:c>
      <x:c r="I158" s="70"/>
      <x:c r="J158" s="70"/>
      <x:c r="K158" s="70"/>
      <x:c r="L158" s="99"/>
    </x:row>
    <x:row r="159">
      <x:c r="B159" s="70"/>
      <x:c r="C159" s="83" t="str">
        <x:f>IFERROR(INDEX('Gläubiger'!C$8:C$157,MATCH(B159,'Gläubiger'!B$8:B$157,0)),"")</x:f>
      </x:c>
      <x:c r="D159" s="70"/>
      <x:c r="E159" s="70"/>
      <x:c r="F159" s="99"/>
      <x:c r="G159" s="99"/>
      <x:c r="H159" s="83" t="str">
        <x:f>IF(G159="","",G159-TODAY())</x:f>
      </x:c>
      <x:c r="I159" s="70"/>
      <x:c r="J159" s="70"/>
      <x:c r="K159" s="70"/>
      <x:c r="L159" s="99"/>
    </x:row>
    <x:row r="160">
      <x:c r="B160" s="70"/>
      <x:c r="C160" s="83" t="str">
        <x:f>IFERROR(INDEX('Gläubiger'!C$8:C$157,MATCH(B160,'Gläubiger'!B$8:B$157,0)),"")</x:f>
      </x:c>
      <x:c r="D160" s="70"/>
      <x:c r="E160" s="70"/>
      <x:c r="F160" s="99"/>
      <x:c r="G160" s="99"/>
      <x:c r="H160" s="83" t="str">
        <x:f>IF(G160="","",G160-TODAY())</x:f>
      </x:c>
      <x:c r="I160" s="70"/>
      <x:c r="J160" s="70"/>
      <x:c r="K160" s="70"/>
      <x:c r="L160" s="99"/>
    </x:row>
    <x:row r="161">
      <x:c r="B161" s="70"/>
      <x:c r="C161" s="83" t="str">
        <x:f>IFERROR(INDEX('Gläubiger'!C$8:C$157,MATCH(B161,'Gläubiger'!B$8:B$157,0)),"")</x:f>
      </x:c>
      <x:c r="D161" s="70"/>
      <x:c r="E161" s="70"/>
      <x:c r="F161" s="99"/>
      <x:c r="G161" s="99"/>
      <x:c r="H161" s="83" t="str">
        <x:f>IF(G161="","",G161-TODAY())</x:f>
      </x:c>
      <x:c r="I161" s="70"/>
      <x:c r="J161" s="70"/>
      <x:c r="K161" s="70"/>
      <x:c r="L161" s="99"/>
    </x:row>
    <x:row r="162">
      <x:c r="B162" s="70"/>
      <x:c r="C162" s="83" t="str">
        <x:f>IFERROR(INDEX('Gläubiger'!C$8:C$157,MATCH(B162,'Gläubiger'!B$8:B$157,0)),"")</x:f>
      </x:c>
      <x:c r="D162" s="70"/>
      <x:c r="E162" s="70"/>
      <x:c r="F162" s="99"/>
      <x:c r="G162" s="99"/>
      <x:c r="H162" s="83" t="str">
        <x:f>IF(G162="","",G162-TODAY())</x:f>
      </x:c>
      <x:c r="I162" s="70"/>
      <x:c r="J162" s="70"/>
      <x:c r="K162" s="70"/>
      <x:c r="L162" s="99"/>
    </x:row>
    <x:row r="163">
      <x:c r="B163" s="70"/>
      <x:c r="C163" s="83" t="str">
        <x:f>IFERROR(INDEX('Gläubiger'!C$8:C$157,MATCH(B163,'Gläubiger'!B$8:B$157,0)),"")</x:f>
      </x:c>
      <x:c r="D163" s="70"/>
      <x:c r="E163" s="70"/>
      <x:c r="F163" s="99"/>
      <x:c r="G163" s="99"/>
      <x:c r="H163" s="83" t="str">
        <x:f>IF(G163="","",G163-TODAY())</x:f>
      </x:c>
      <x:c r="I163" s="70"/>
      <x:c r="J163" s="70"/>
      <x:c r="K163" s="70"/>
      <x:c r="L163" s="99"/>
    </x:row>
    <x:row r="164">
      <x:c r="B164" s="70"/>
      <x:c r="C164" s="83" t="str">
        <x:f>IFERROR(INDEX('Gläubiger'!C$8:C$157,MATCH(B164,'Gläubiger'!B$8:B$157,0)),"")</x:f>
      </x:c>
      <x:c r="D164" s="70"/>
      <x:c r="E164" s="70"/>
      <x:c r="F164" s="99"/>
      <x:c r="G164" s="99"/>
      <x:c r="H164" s="83" t="str">
        <x:f>IF(G164="","",G164-TODAY())</x:f>
      </x:c>
      <x:c r="I164" s="70"/>
      <x:c r="J164" s="70"/>
      <x:c r="K164" s="70"/>
      <x:c r="L164" s="99"/>
    </x:row>
    <x:row r="165">
      <x:c r="B165" s="70"/>
      <x:c r="C165" s="83" t="str">
        <x:f>IFERROR(INDEX('Gläubiger'!C$8:C$157,MATCH(B165,'Gläubiger'!B$8:B$157,0)),"")</x:f>
      </x:c>
      <x:c r="D165" s="70"/>
      <x:c r="E165" s="70"/>
      <x:c r="F165" s="99"/>
      <x:c r="G165" s="99"/>
      <x:c r="H165" s="83" t="str">
        <x:f>IF(G165="","",G165-TODAY())</x:f>
      </x:c>
      <x:c r="I165" s="70"/>
      <x:c r="J165" s="70"/>
      <x:c r="K165" s="70"/>
      <x:c r="L165" s="99"/>
    </x:row>
    <x:row r="166">
      <x:c r="B166" s="70"/>
      <x:c r="C166" s="83" t="str">
        <x:f>IFERROR(INDEX('Gläubiger'!C$8:C$157,MATCH(B166,'Gläubiger'!B$8:B$157,0)),"")</x:f>
      </x:c>
      <x:c r="D166" s="70"/>
      <x:c r="E166" s="70"/>
      <x:c r="F166" s="99"/>
      <x:c r="G166" s="99"/>
      <x:c r="H166" s="83" t="str">
        <x:f>IF(G166="","",G166-TODAY())</x:f>
      </x:c>
      <x:c r="I166" s="70"/>
      <x:c r="J166" s="70"/>
      <x:c r="K166" s="70"/>
      <x:c r="L166" s="99"/>
    </x:row>
    <x:row r="167">
      <x:c r="B167" s="70"/>
      <x:c r="C167" s="83" t="str">
        <x:f>IFERROR(INDEX('Gläubiger'!C$8:C$157,MATCH(B167,'Gläubiger'!B$8:B$157,0)),"")</x:f>
      </x:c>
      <x:c r="D167" s="70"/>
      <x:c r="E167" s="70"/>
      <x:c r="F167" s="99"/>
      <x:c r="G167" s="99"/>
      <x:c r="H167" s="83" t="str">
        <x:f>IF(G167="","",G167-TODAY())</x:f>
      </x:c>
      <x:c r="I167" s="70"/>
      <x:c r="J167" s="70"/>
      <x:c r="K167" s="70"/>
      <x:c r="L167" s="99"/>
    </x:row>
    <x:row r="168">
      <x:c r="B168" s="70"/>
      <x:c r="C168" s="83" t="str">
        <x:f>IFERROR(INDEX('Gläubiger'!C$8:C$157,MATCH(B168,'Gläubiger'!B$8:B$157,0)),"")</x:f>
      </x:c>
      <x:c r="D168" s="70"/>
      <x:c r="E168" s="70"/>
      <x:c r="F168" s="99"/>
      <x:c r="G168" s="99"/>
      <x:c r="H168" s="83" t="str">
        <x:f>IF(G168="","",G168-TODAY())</x:f>
      </x:c>
      <x:c r="I168" s="70"/>
      <x:c r="J168" s="70"/>
      <x:c r="K168" s="70"/>
      <x:c r="L168" s="99"/>
    </x:row>
    <x:row r="169">
      <x:c r="B169" s="70"/>
      <x:c r="C169" s="83" t="str">
        <x:f>IFERROR(INDEX('Gläubiger'!C$8:C$157,MATCH(B169,'Gläubiger'!B$8:B$157,0)),"")</x:f>
      </x:c>
      <x:c r="D169" s="70"/>
      <x:c r="E169" s="70"/>
      <x:c r="F169" s="99"/>
      <x:c r="G169" s="99"/>
      <x:c r="H169" s="83" t="str">
        <x:f>IF(G169="","",G169-TODAY())</x:f>
      </x:c>
      <x:c r="I169" s="70"/>
      <x:c r="J169" s="70"/>
      <x:c r="K169" s="70"/>
      <x:c r="L169" s="99"/>
    </x:row>
    <x:row r="170">
      <x:c r="B170" s="70"/>
      <x:c r="C170" s="83" t="str">
        <x:f>IFERROR(INDEX('Gläubiger'!C$8:C$157,MATCH(B170,'Gläubiger'!B$8:B$157,0)),"")</x:f>
      </x:c>
      <x:c r="D170" s="70"/>
      <x:c r="E170" s="70"/>
      <x:c r="F170" s="99"/>
      <x:c r="G170" s="99"/>
      <x:c r="H170" s="83" t="str">
        <x:f>IF(G170="","",G170-TODAY())</x:f>
      </x:c>
      <x:c r="I170" s="70"/>
      <x:c r="J170" s="70"/>
      <x:c r="K170" s="70"/>
      <x:c r="L170" s="99"/>
    </x:row>
    <x:row r="171">
      <x:c r="B171" s="70"/>
      <x:c r="C171" s="83" t="str">
        <x:f>IFERROR(INDEX('Gläubiger'!C$8:C$157,MATCH(B171,'Gläubiger'!B$8:B$157,0)),"")</x:f>
      </x:c>
      <x:c r="D171" s="70"/>
      <x:c r="E171" s="70"/>
      <x:c r="F171" s="99"/>
      <x:c r="G171" s="99"/>
      <x:c r="H171" s="83" t="str">
        <x:f>IF(G171="","",G171-TODAY())</x:f>
      </x:c>
      <x:c r="I171" s="70"/>
      <x:c r="J171" s="70"/>
      <x:c r="K171" s="70"/>
      <x:c r="L171" s="99"/>
    </x:row>
    <x:row r="172">
      <x:c r="B172" s="70"/>
      <x:c r="C172" s="83" t="str">
        <x:f>IFERROR(INDEX('Gläubiger'!C$8:C$157,MATCH(B172,'Gläubiger'!B$8:B$157,0)),"")</x:f>
      </x:c>
      <x:c r="D172" s="70"/>
      <x:c r="E172" s="70"/>
      <x:c r="F172" s="99"/>
      <x:c r="G172" s="99"/>
      <x:c r="H172" s="83" t="str">
        <x:f>IF(G172="","",G172-TODAY())</x:f>
      </x:c>
      <x:c r="I172" s="70"/>
      <x:c r="J172" s="70"/>
      <x:c r="K172" s="70"/>
      <x:c r="L172" s="99"/>
    </x:row>
    <x:row r="173">
      <x:c r="B173" s="70"/>
      <x:c r="C173" s="83" t="str">
        <x:f>IFERROR(INDEX('Gläubiger'!C$8:C$157,MATCH(B173,'Gläubiger'!B$8:B$157,0)),"")</x:f>
      </x:c>
      <x:c r="D173" s="70"/>
      <x:c r="E173" s="70"/>
      <x:c r="F173" s="99"/>
      <x:c r="G173" s="99"/>
      <x:c r="H173" s="83" t="str">
        <x:f>IF(G173="","",G173-TODAY())</x:f>
      </x:c>
      <x:c r="I173" s="70"/>
      <x:c r="J173" s="70"/>
      <x:c r="K173" s="70"/>
      <x:c r="L173" s="99"/>
    </x:row>
    <x:row r="174">
      <x:c r="B174" s="70"/>
      <x:c r="C174" s="83" t="str">
        <x:f>IFERROR(INDEX('Gläubiger'!C$8:C$157,MATCH(B174,'Gläubiger'!B$8:B$157,0)),"")</x:f>
      </x:c>
      <x:c r="D174" s="70"/>
      <x:c r="E174" s="70"/>
      <x:c r="F174" s="99"/>
      <x:c r="G174" s="99"/>
      <x:c r="H174" s="83" t="str">
        <x:f>IF(G174="","",G174-TODAY())</x:f>
      </x:c>
      <x:c r="I174" s="70"/>
      <x:c r="J174" s="70"/>
      <x:c r="K174" s="70"/>
      <x:c r="L174" s="99"/>
    </x:row>
    <x:row r="175">
      <x:c r="B175" s="70"/>
      <x:c r="C175" s="83" t="str">
        <x:f>IFERROR(INDEX('Gläubiger'!C$8:C$157,MATCH(B175,'Gläubiger'!B$8:B$157,0)),"")</x:f>
      </x:c>
      <x:c r="D175" s="70"/>
      <x:c r="E175" s="70"/>
      <x:c r="F175" s="99"/>
      <x:c r="G175" s="99"/>
      <x:c r="H175" s="83" t="str">
        <x:f>IF(G175="","",G175-TODAY())</x:f>
      </x:c>
      <x:c r="I175" s="70"/>
      <x:c r="J175" s="70"/>
      <x:c r="K175" s="70"/>
      <x:c r="L175" s="99"/>
    </x:row>
    <x:row r="176">
      <x:c r="B176" s="70"/>
      <x:c r="C176" s="83" t="str">
        <x:f>IFERROR(INDEX('Gläubiger'!C$8:C$157,MATCH(B176,'Gläubiger'!B$8:B$157,0)),"")</x:f>
      </x:c>
      <x:c r="D176" s="70"/>
      <x:c r="E176" s="70"/>
      <x:c r="F176" s="99"/>
      <x:c r="G176" s="99"/>
      <x:c r="H176" s="83" t="str">
        <x:f>IF(G176="","",G176-TODAY())</x:f>
      </x:c>
      <x:c r="I176" s="70"/>
      <x:c r="J176" s="70"/>
      <x:c r="K176" s="70"/>
      <x:c r="L176" s="99"/>
    </x:row>
    <x:row r="177">
      <x:c r="B177" s="70"/>
      <x:c r="C177" s="83" t="str">
        <x:f>IFERROR(INDEX('Gläubiger'!C$8:C$157,MATCH(B177,'Gläubiger'!B$8:B$157,0)),"")</x:f>
      </x:c>
      <x:c r="D177" s="70"/>
      <x:c r="E177" s="70"/>
      <x:c r="F177" s="99"/>
      <x:c r="G177" s="99"/>
      <x:c r="H177" s="83" t="str">
        <x:f>IF(G177="","",G177-TODAY())</x:f>
      </x:c>
      <x:c r="I177" s="70"/>
      <x:c r="J177" s="70"/>
      <x:c r="K177" s="70"/>
      <x:c r="L177" s="99"/>
    </x:row>
    <x:row r="178">
      <x:c r="B178" s="70"/>
      <x:c r="C178" s="83" t="str">
        <x:f>IFERROR(INDEX('Gläubiger'!C$8:C$157,MATCH(B178,'Gläubiger'!B$8:B$157,0)),"")</x:f>
      </x:c>
      <x:c r="D178" s="70"/>
      <x:c r="E178" s="70"/>
      <x:c r="F178" s="99"/>
      <x:c r="G178" s="99"/>
      <x:c r="H178" s="83" t="str">
        <x:f>IF(G178="","",G178-TODAY())</x:f>
      </x:c>
      <x:c r="I178" s="70"/>
      <x:c r="J178" s="70"/>
      <x:c r="K178" s="70"/>
      <x:c r="L178" s="99"/>
    </x:row>
    <x:row r="179">
      <x:c r="B179" s="70"/>
      <x:c r="C179" s="83" t="str">
        <x:f>IFERROR(INDEX('Gläubiger'!C$8:C$157,MATCH(B179,'Gläubiger'!B$8:B$157,0)),"")</x:f>
      </x:c>
      <x:c r="D179" s="70"/>
      <x:c r="E179" s="70"/>
      <x:c r="F179" s="99"/>
      <x:c r="G179" s="99"/>
      <x:c r="H179" s="83" t="str">
        <x:f>IF(G179="","",G179-TODAY())</x:f>
      </x:c>
      <x:c r="I179" s="70"/>
      <x:c r="J179" s="70"/>
      <x:c r="K179" s="70"/>
      <x:c r="L179" s="99"/>
    </x:row>
    <x:row r="180">
      <x:c r="B180" s="70"/>
      <x:c r="C180" s="83" t="str">
        <x:f>IFERROR(INDEX('Gläubiger'!C$8:C$157,MATCH(B180,'Gläubiger'!B$8:B$157,0)),"")</x:f>
      </x:c>
      <x:c r="D180" s="70"/>
      <x:c r="E180" s="70"/>
      <x:c r="F180" s="99"/>
      <x:c r="G180" s="99"/>
      <x:c r="H180" s="83" t="str">
        <x:f>IF(G180="","",G180-TODAY())</x:f>
      </x:c>
      <x:c r="I180" s="70"/>
      <x:c r="J180" s="70"/>
      <x:c r="K180" s="70"/>
      <x:c r="L180" s="99"/>
    </x:row>
    <x:row r="181">
      <x:c r="B181" s="70"/>
      <x:c r="C181" s="83" t="str">
        <x:f>IFERROR(INDEX('Gläubiger'!C$8:C$157,MATCH(B181,'Gläubiger'!B$8:B$157,0)),"")</x:f>
      </x:c>
      <x:c r="D181" s="70"/>
      <x:c r="E181" s="70"/>
      <x:c r="F181" s="99"/>
      <x:c r="G181" s="99"/>
      <x:c r="H181" s="83" t="str">
        <x:f>IF(G181="","",G181-TODAY())</x:f>
      </x:c>
      <x:c r="I181" s="70"/>
      <x:c r="J181" s="70"/>
      <x:c r="K181" s="70"/>
      <x:c r="L181" s="99"/>
    </x:row>
    <x:row r="182">
      <x:c r="B182" s="70"/>
      <x:c r="C182" s="83" t="str">
        <x:f>IFERROR(INDEX('Gläubiger'!C$8:C$157,MATCH(B182,'Gläubiger'!B$8:B$157,0)),"")</x:f>
      </x:c>
      <x:c r="D182" s="70"/>
      <x:c r="E182" s="70"/>
      <x:c r="F182" s="99"/>
      <x:c r="G182" s="99"/>
      <x:c r="H182" s="83" t="str">
        <x:f>IF(G182="","",G182-TODAY())</x:f>
      </x:c>
      <x:c r="I182" s="70"/>
      <x:c r="J182" s="70"/>
      <x:c r="K182" s="70"/>
      <x:c r="L182" s="99"/>
    </x:row>
    <x:row r="183">
      <x:c r="B183" s="70"/>
      <x:c r="C183" s="83" t="str">
        <x:f>IFERROR(INDEX('Gläubiger'!C$8:C$157,MATCH(B183,'Gläubiger'!B$8:B$157,0)),"")</x:f>
      </x:c>
      <x:c r="D183" s="70"/>
      <x:c r="E183" s="70"/>
      <x:c r="F183" s="99"/>
      <x:c r="G183" s="99"/>
      <x:c r="H183" s="83" t="str">
        <x:f>IF(G183="","",G183-TODAY())</x:f>
      </x:c>
      <x:c r="I183" s="70"/>
      <x:c r="J183" s="70"/>
      <x:c r="K183" s="70"/>
      <x:c r="L183" s="99"/>
    </x:row>
    <x:row r="184">
      <x:c r="B184" s="70"/>
      <x:c r="C184" s="83" t="str">
        <x:f>IFERROR(INDEX('Gläubiger'!C$8:C$157,MATCH(B184,'Gläubiger'!B$8:B$157,0)),"")</x:f>
      </x:c>
      <x:c r="D184" s="70"/>
      <x:c r="E184" s="70"/>
      <x:c r="F184" s="99"/>
      <x:c r="G184" s="99"/>
      <x:c r="H184" s="83" t="str">
        <x:f>IF(G184="","",G184-TODAY())</x:f>
      </x:c>
      <x:c r="I184" s="70"/>
      <x:c r="J184" s="70"/>
      <x:c r="K184" s="70"/>
      <x:c r="L184" s="99"/>
    </x:row>
    <x:row r="185">
      <x:c r="B185" s="70"/>
      <x:c r="C185" s="83" t="str">
        <x:f>IFERROR(INDEX('Gläubiger'!C$8:C$157,MATCH(B185,'Gläubiger'!B$8:B$157,0)),"")</x:f>
      </x:c>
      <x:c r="D185" s="70"/>
      <x:c r="E185" s="70"/>
      <x:c r="F185" s="99"/>
      <x:c r="G185" s="99"/>
      <x:c r="H185" s="83" t="str">
        <x:f>IF(G185="","",G185-TODAY())</x:f>
      </x:c>
      <x:c r="I185" s="70"/>
      <x:c r="J185" s="70"/>
      <x:c r="K185" s="70"/>
      <x:c r="L185" s="99"/>
    </x:row>
    <x:row r="186">
      <x:c r="B186" s="70"/>
      <x:c r="C186" s="83" t="str">
        <x:f>IFERROR(INDEX('Gläubiger'!C$8:C$157,MATCH(B186,'Gläubiger'!B$8:B$157,0)),"")</x:f>
      </x:c>
      <x:c r="D186" s="70"/>
      <x:c r="E186" s="70"/>
      <x:c r="F186" s="99"/>
      <x:c r="G186" s="99"/>
      <x:c r="H186" s="83" t="str">
        <x:f>IF(G186="","",G186-TODAY())</x:f>
      </x:c>
      <x:c r="I186" s="70"/>
      <x:c r="J186" s="70"/>
      <x:c r="K186" s="70"/>
      <x:c r="L186" s="99"/>
    </x:row>
    <x:row r="187">
      <x:c r="B187" s="70"/>
      <x:c r="C187" s="83" t="str">
        <x:f>IFERROR(INDEX('Gläubiger'!C$8:C$157,MATCH(B187,'Gläubiger'!B$8:B$157,0)),"")</x:f>
      </x:c>
      <x:c r="D187" s="70"/>
      <x:c r="E187" s="70"/>
      <x:c r="F187" s="99"/>
      <x:c r="G187" s="99"/>
      <x:c r="H187" s="83" t="str">
        <x:f>IF(G187="","",G187-TODAY())</x:f>
      </x:c>
      <x:c r="I187" s="70"/>
      <x:c r="J187" s="70"/>
      <x:c r="K187" s="70"/>
      <x:c r="L187" s="99"/>
    </x:row>
    <x:row r="188">
      <x:c r="B188" s="70"/>
      <x:c r="C188" s="83" t="str">
        <x:f>IFERROR(INDEX('Gläubiger'!C$8:C$157,MATCH(B188,'Gläubiger'!B$8:B$157,0)),"")</x:f>
      </x:c>
      <x:c r="D188" s="70"/>
      <x:c r="E188" s="70"/>
      <x:c r="F188" s="99"/>
      <x:c r="G188" s="99"/>
      <x:c r="H188" s="83" t="str">
        <x:f>IF(G188="","",G188-TODAY())</x:f>
      </x:c>
      <x:c r="I188" s="70"/>
      <x:c r="J188" s="70"/>
      <x:c r="K188" s="70"/>
      <x:c r="L188" s="99"/>
    </x:row>
    <x:row r="189">
      <x:c r="B189" s="70"/>
      <x:c r="C189" s="83" t="str">
        <x:f>IFERROR(INDEX('Gläubiger'!C$8:C$157,MATCH(B189,'Gläubiger'!B$8:B$157,0)),"")</x:f>
      </x:c>
      <x:c r="D189" s="70"/>
      <x:c r="E189" s="70"/>
      <x:c r="F189" s="99"/>
      <x:c r="G189" s="99"/>
      <x:c r="H189" s="83" t="str">
        <x:f>IF(G189="","",G189-TODAY())</x:f>
      </x:c>
      <x:c r="I189" s="70"/>
      <x:c r="J189" s="70"/>
      <x:c r="K189" s="70"/>
      <x:c r="L189" s="99"/>
    </x:row>
    <x:row r="190">
      <x:c r="B190" s="70"/>
      <x:c r="C190" s="83" t="str">
        <x:f>IFERROR(INDEX('Gläubiger'!C$8:C$157,MATCH(B190,'Gläubiger'!B$8:B$157,0)),"")</x:f>
      </x:c>
      <x:c r="D190" s="70"/>
      <x:c r="E190" s="70"/>
      <x:c r="F190" s="99"/>
      <x:c r="G190" s="99"/>
      <x:c r="H190" s="83" t="str">
        <x:f>IF(G190="","",G190-TODAY())</x:f>
      </x:c>
      <x:c r="I190" s="70"/>
      <x:c r="J190" s="70"/>
      <x:c r="K190" s="70"/>
      <x:c r="L190" s="99"/>
    </x:row>
    <x:row r="191">
      <x:c r="B191" s="70"/>
      <x:c r="C191" s="83" t="str">
        <x:f>IFERROR(INDEX('Gläubiger'!C$8:C$157,MATCH(B191,'Gläubiger'!B$8:B$157,0)),"")</x:f>
      </x:c>
      <x:c r="D191" s="70"/>
      <x:c r="E191" s="70"/>
      <x:c r="F191" s="99"/>
      <x:c r="G191" s="99"/>
      <x:c r="H191" s="83" t="str">
        <x:f>IF(G191="","",G191-TODAY())</x:f>
      </x:c>
      <x:c r="I191" s="70"/>
      <x:c r="J191" s="70"/>
      <x:c r="K191" s="70"/>
      <x:c r="L191" s="99"/>
    </x:row>
    <x:row r="192">
      <x:c r="B192" s="70"/>
      <x:c r="C192" s="83" t="str">
        <x:f>IFERROR(INDEX('Gläubiger'!C$8:C$157,MATCH(B192,'Gläubiger'!B$8:B$157,0)),"")</x:f>
      </x:c>
      <x:c r="D192" s="70"/>
      <x:c r="E192" s="70"/>
      <x:c r="F192" s="99"/>
      <x:c r="G192" s="99"/>
      <x:c r="H192" s="83" t="str">
        <x:f>IF(G192="","",G192-TODAY())</x:f>
      </x:c>
      <x:c r="I192" s="70"/>
      <x:c r="J192" s="70"/>
      <x:c r="K192" s="70"/>
      <x:c r="L192" s="99"/>
    </x:row>
    <x:row r="193">
      <x:c r="B193" s="70"/>
      <x:c r="C193" s="83" t="str">
        <x:f>IFERROR(INDEX('Gläubiger'!C$8:C$157,MATCH(B193,'Gläubiger'!B$8:B$157,0)),"")</x:f>
      </x:c>
      <x:c r="D193" s="70"/>
      <x:c r="E193" s="70"/>
      <x:c r="F193" s="99"/>
      <x:c r="G193" s="99"/>
      <x:c r="H193" s="83" t="str">
        <x:f>IF(G193="","",G193-TODAY())</x:f>
      </x:c>
      <x:c r="I193" s="70"/>
      <x:c r="J193" s="70"/>
      <x:c r="K193" s="70"/>
      <x:c r="L193" s="99"/>
    </x:row>
    <x:row r="194">
      <x:c r="B194" s="70"/>
      <x:c r="C194" s="83" t="str">
        <x:f>IFERROR(INDEX('Gläubiger'!C$8:C$157,MATCH(B194,'Gläubiger'!B$8:B$157,0)),"")</x:f>
      </x:c>
      <x:c r="D194" s="70"/>
      <x:c r="E194" s="70"/>
      <x:c r="F194" s="99"/>
      <x:c r="G194" s="99"/>
      <x:c r="H194" s="83" t="str">
        <x:f>IF(G194="","",G194-TODAY())</x:f>
      </x:c>
      <x:c r="I194" s="70"/>
      <x:c r="J194" s="70"/>
      <x:c r="K194" s="70"/>
      <x:c r="L194" s="99"/>
    </x:row>
    <x:row r="195">
      <x:c r="B195" s="70"/>
      <x:c r="C195" s="83" t="str">
        <x:f>IFERROR(INDEX('Gläubiger'!C$8:C$157,MATCH(B195,'Gläubiger'!B$8:B$157,0)),"")</x:f>
      </x:c>
      <x:c r="D195" s="70"/>
      <x:c r="E195" s="70"/>
      <x:c r="F195" s="99"/>
      <x:c r="G195" s="99"/>
      <x:c r="H195" s="83" t="str">
        <x:f>IF(G195="","",G195-TODAY())</x:f>
      </x:c>
      <x:c r="I195" s="70"/>
      <x:c r="J195" s="70"/>
      <x:c r="K195" s="70"/>
      <x:c r="L195" s="99"/>
    </x:row>
    <x:row r="196">
      <x:c r="B196" s="70"/>
      <x:c r="C196" s="83" t="str">
        <x:f>IFERROR(INDEX('Gläubiger'!C$8:C$157,MATCH(B196,'Gläubiger'!B$8:B$157,0)),"")</x:f>
      </x:c>
      <x:c r="D196" s="70"/>
      <x:c r="E196" s="70"/>
      <x:c r="F196" s="99"/>
      <x:c r="G196" s="99"/>
      <x:c r="H196" s="83" t="str">
        <x:f>IF(G196="","",G196-TODAY())</x:f>
      </x:c>
      <x:c r="I196" s="70"/>
      <x:c r="J196" s="70"/>
      <x:c r="K196" s="70"/>
      <x:c r="L196" s="99"/>
    </x:row>
    <x:row r="197">
      <x:c r="B197" s="70"/>
      <x:c r="C197" s="83" t="str">
        <x:f>IFERROR(INDEX('Gläubiger'!C$8:C$157,MATCH(B197,'Gläubiger'!B$8:B$157,0)),"")</x:f>
      </x:c>
      <x:c r="D197" s="70"/>
      <x:c r="E197" s="70"/>
      <x:c r="F197" s="99"/>
      <x:c r="G197" s="99"/>
      <x:c r="H197" s="83" t="str">
        <x:f>IF(G197="","",G197-TODAY())</x:f>
      </x:c>
      <x:c r="I197" s="70"/>
      <x:c r="J197" s="70"/>
      <x:c r="K197" s="70"/>
      <x:c r="L197" s="99"/>
    </x:row>
    <x:row r="198">
      <x:c r="B198" s="70"/>
      <x:c r="C198" s="83" t="str">
        <x:f>IFERROR(INDEX('Gläubiger'!C$8:C$157,MATCH(B198,'Gläubiger'!B$8:B$157,0)),"")</x:f>
      </x:c>
      <x:c r="D198" s="70"/>
      <x:c r="E198" s="70"/>
      <x:c r="F198" s="99"/>
      <x:c r="G198" s="99"/>
      <x:c r="H198" s="83" t="str">
        <x:f>IF(G198="","",G198-TODAY())</x:f>
      </x:c>
      <x:c r="I198" s="70"/>
      <x:c r="J198" s="70"/>
      <x:c r="K198" s="70"/>
      <x:c r="L198" s="99"/>
    </x:row>
    <x:row r="199">
      <x:c r="B199" s="70"/>
      <x:c r="C199" s="83" t="str">
        <x:f>IFERROR(INDEX('Gläubiger'!C$8:C$157,MATCH(B199,'Gläubiger'!B$8:B$157,0)),"")</x:f>
      </x:c>
      <x:c r="D199" s="70"/>
      <x:c r="E199" s="70"/>
      <x:c r="F199" s="99"/>
      <x:c r="G199" s="99"/>
      <x:c r="H199" s="83" t="str">
        <x:f>IF(G199="","",G199-TODAY())</x:f>
      </x:c>
      <x:c r="I199" s="70"/>
      <x:c r="J199" s="70"/>
      <x:c r="K199" s="70"/>
      <x:c r="L199" s="99"/>
    </x:row>
    <x:row r="200">
      <x:c r="B200" s="70"/>
      <x:c r="C200" s="83" t="str">
        <x:f>IFERROR(INDEX('Gläubiger'!C$8:C$157,MATCH(B200,'Gläubiger'!B$8:B$157,0)),"")</x:f>
      </x:c>
      <x:c r="D200" s="70"/>
      <x:c r="E200" s="70"/>
      <x:c r="F200" s="99"/>
      <x:c r="G200" s="99"/>
      <x:c r="H200" s="83" t="str">
        <x:f>IF(G200="","",G200-TODAY())</x:f>
      </x:c>
      <x:c r="I200" s="70"/>
      <x:c r="J200" s="70"/>
      <x:c r="K200" s="70"/>
      <x:c r="L200" s="99"/>
    </x:row>
    <x:row r="201">
      <x:c r="B201" s="70"/>
      <x:c r="C201" s="83" t="str">
        <x:f>IFERROR(INDEX('Gläubiger'!C$8:C$157,MATCH(B201,'Gläubiger'!B$8:B$157,0)),"")</x:f>
      </x:c>
      <x:c r="D201" s="70"/>
      <x:c r="E201" s="70"/>
      <x:c r="F201" s="99"/>
      <x:c r="G201" s="99"/>
      <x:c r="H201" s="83" t="str">
        <x:f>IF(G201="","",G201-TODAY())</x:f>
      </x:c>
      <x:c r="I201" s="70"/>
      <x:c r="J201" s="70"/>
      <x:c r="K201" s="70"/>
      <x:c r="L201" s="99"/>
    </x:row>
    <x:row r="202">
      <x:c r="B202" s="70"/>
      <x:c r="C202" s="83" t="str">
        <x:f>IFERROR(INDEX('Gläubiger'!C$8:C$157,MATCH(B202,'Gläubiger'!B$8:B$157,0)),"")</x:f>
      </x:c>
      <x:c r="D202" s="70"/>
      <x:c r="E202" s="70"/>
      <x:c r="F202" s="99"/>
      <x:c r="G202" s="99"/>
      <x:c r="H202" s="83" t="str">
        <x:f>IF(G202="","",G202-TODAY())</x:f>
      </x:c>
      <x:c r="I202" s="70"/>
      <x:c r="J202" s="70"/>
      <x:c r="K202" s="70"/>
      <x:c r="L202" s="99"/>
    </x:row>
    <x:row r="203">
      <x:c r="B203" s="70"/>
      <x:c r="C203" s="83" t="str">
        <x:f>IFERROR(INDEX('Gläubiger'!C$8:C$157,MATCH(B203,'Gläubiger'!B$8:B$157,0)),"")</x:f>
      </x:c>
      <x:c r="D203" s="70"/>
      <x:c r="E203" s="70"/>
      <x:c r="F203" s="99"/>
      <x:c r="G203" s="99"/>
      <x:c r="H203" s="83" t="str">
        <x:f>IF(G203="","",G203-TODAY())</x:f>
      </x:c>
      <x:c r="I203" s="70"/>
      <x:c r="J203" s="70"/>
      <x:c r="K203" s="70"/>
      <x:c r="L203" s="99"/>
    </x:row>
    <x:row r="204">
      <x:c r="B204" s="70"/>
      <x:c r="C204" s="83" t="str">
        <x:f>IFERROR(INDEX('Gläubiger'!C$8:C$157,MATCH(B204,'Gläubiger'!B$8:B$157,0)),"")</x:f>
      </x:c>
      <x:c r="D204" s="70"/>
      <x:c r="E204" s="70"/>
      <x:c r="F204" s="99"/>
      <x:c r="G204" s="99"/>
      <x:c r="H204" s="83" t="str">
        <x:f>IF(G204="","",G204-TODAY())</x:f>
      </x:c>
      <x:c r="I204" s="70"/>
      <x:c r="J204" s="70"/>
      <x:c r="K204" s="70"/>
      <x:c r="L204" s="99"/>
    </x:row>
    <x:row r="205">
      <x:c r="B205" s="70"/>
      <x:c r="C205" s="83" t="str">
        <x:f>IFERROR(INDEX('Gläubiger'!C$8:C$157,MATCH(B205,'Gläubiger'!B$8:B$157,0)),"")</x:f>
      </x:c>
      <x:c r="D205" s="70"/>
      <x:c r="E205" s="70"/>
      <x:c r="F205" s="99"/>
      <x:c r="G205" s="99"/>
      <x:c r="H205" s="83" t="str">
        <x:f>IF(G205="","",G205-TODAY())</x:f>
      </x:c>
      <x:c r="I205" s="70"/>
      <x:c r="J205" s="70"/>
      <x:c r="K205" s="70"/>
      <x:c r="L205" s="99"/>
    </x:row>
    <x:row r="206">
      <x:c r="B206" s="70"/>
      <x:c r="C206" s="83" t="str">
        <x:f>IFERROR(INDEX('Gläubiger'!C$8:C$157,MATCH(B206,'Gläubiger'!B$8:B$157,0)),"")</x:f>
      </x:c>
      <x:c r="D206" s="70"/>
      <x:c r="E206" s="70"/>
      <x:c r="F206" s="99"/>
      <x:c r="G206" s="99"/>
      <x:c r="H206" s="83" t="str">
        <x:f>IF(G206="","",G206-TODAY())</x:f>
      </x:c>
      <x:c r="I206" s="70"/>
      <x:c r="J206" s="70"/>
      <x:c r="K206" s="70"/>
      <x:c r="L206" s="99"/>
    </x:row>
    <x:row r="207">
      <x:c r="B207" s="70"/>
      <x:c r="C207" s="83" t="str">
        <x:f>IFERROR(INDEX('Gläubiger'!C$8:C$157,MATCH(B207,'Gläubiger'!B$8:B$157,0)),"")</x:f>
      </x:c>
      <x:c r="D207" s="70"/>
      <x:c r="E207" s="70"/>
      <x:c r="F207" s="99"/>
      <x:c r="G207" s="99"/>
      <x:c r="H207" s="83" t="str">
        <x:f>IF(G207="","",G207-TODAY())</x:f>
      </x:c>
      <x:c r="I207" s="70"/>
      <x:c r="J207" s="70"/>
      <x:c r="K207" s="70"/>
      <x:c r="L207" s="99"/>
    </x:row>
    <x:row r="208">
      <x:c r="B208" s="70"/>
      <x:c r="C208" s="83" t="str">
        <x:f>IFERROR(INDEX('Gläubiger'!C$8:C$157,MATCH(B208,'Gläubiger'!B$8:B$157,0)),"")</x:f>
      </x:c>
      <x:c r="D208" s="70"/>
      <x:c r="E208" s="70"/>
      <x:c r="F208" s="99"/>
      <x:c r="G208" s="99"/>
      <x:c r="H208" s="83" t="str">
        <x:f>IF(G208="","",G208-TODAY())</x:f>
      </x:c>
      <x:c r="I208" s="70"/>
      <x:c r="J208" s="70"/>
      <x:c r="K208" s="70"/>
      <x:c r="L208" s="99"/>
    </x:row>
    <x:row r="209">
      <x:c r="B209" s="70"/>
      <x:c r="C209" s="83" t="str">
        <x:f>IFERROR(INDEX('Gläubiger'!C$8:C$157,MATCH(B209,'Gläubiger'!B$8:B$157,0)),"")</x:f>
      </x:c>
      <x:c r="D209" s="70"/>
      <x:c r="E209" s="70"/>
      <x:c r="F209" s="99"/>
      <x:c r="G209" s="99"/>
      <x:c r="H209" s="83" t="str">
        <x:f>IF(G209="","",G209-TODAY())</x:f>
      </x:c>
      <x:c r="I209" s="70"/>
      <x:c r="J209" s="70"/>
      <x:c r="K209" s="70"/>
      <x:c r="L209" s="99"/>
    </x:row>
    <x:row r="210">
      <x:c r="B210" s="70"/>
      <x:c r="C210" s="83" t="str">
        <x:f>IFERROR(INDEX('Gläubiger'!C$8:C$157,MATCH(B210,'Gläubiger'!B$8:B$157,0)),"")</x:f>
      </x:c>
      <x:c r="D210" s="70"/>
      <x:c r="E210" s="70"/>
      <x:c r="F210" s="99"/>
      <x:c r="G210" s="99"/>
      <x:c r="H210" s="83" t="str">
        <x:f>IF(G210="","",G210-TODAY())</x:f>
      </x:c>
      <x:c r="I210" s="70"/>
      <x:c r="J210" s="70"/>
      <x:c r="K210" s="70"/>
      <x:c r="L210" s="99"/>
    </x:row>
    <x:row r="211">
      <x:c r="B211" s="70"/>
      <x:c r="C211" s="83" t="str">
        <x:f>IFERROR(INDEX('Gläubiger'!C$8:C$157,MATCH(B211,'Gläubiger'!B$8:B$157,0)),"")</x:f>
      </x:c>
      <x:c r="D211" s="70"/>
      <x:c r="E211" s="70"/>
      <x:c r="F211" s="99"/>
      <x:c r="G211" s="99"/>
      <x:c r="H211" s="83" t="str">
        <x:f>IF(G211="","",G211-TODAY())</x:f>
      </x:c>
      <x:c r="I211" s="70"/>
      <x:c r="J211" s="70"/>
      <x:c r="K211" s="70"/>
      <x:c r="L211" s="99"/>
    </x:row>
    <x:row r="212">
      <x:c r="B212" s="70"/>
      <x:c r="C212" s="83" t="str">
        <x:f>IFERROR(INDEX('Gläubiger'!C$8:C$157,MATCH(B212,'Gläubiger'!B$8:B$157,0)),"")</x:f>
      </x:c>
      <x:c r="D212" s="70"/>
      <x:c r="E212" s="70"/>
      <x:c r="F212" s="99"/>
      <x:c r="G212" s="99"/>
      <x:c r="H212" s="83" t="str">
        <x:f>IF(G212="","",G212-TODAY())</x:f>
      </x:c>
      <x:c r="I212" s="70"/>
      <x:c r="J212" s="70"/>
      <x:c r="K212" s="70"/>
      <x:c r="L212" s="99"/>
    </x:row>
    <x:row r="213">
      <x:c r="B213" s="70"/>
      <x:c r="C213" s="83" t="str">
        <x:f>IFERROR(INDEX('Gläubiger'!C$8:C$157,MATCH(B213,'Gläubiger'!B$8:B$157,0)),"")</x:f>
      </x:c>
      <x:c r="D213" s="70"/>
      <x:c r="E213" s="70"/>
      <x:c r="F213" s="99"/>
      <x:c r="G213" s="99"/>
      <x:c r="H213" s="83" t="str">
        <x:f>IF(G213="","",G213-TODAY())</x:f>
      </x:c>
      <x:c r="I213" s="70"/>
      <x:c r="J213" s="70"/>
      <x:c r="K213" s="70"/>
      <x:c r="L213" s="99"/>
    </x:row>
    <x:row r="214">
      <x:c r="B214" s="70"/>
      <x:c r="C214" s="83" t="str">
        <x:f>IFERROR(INDEX('Gläubiger'!C$8:C$157,MATCH(B214,'Gläubiger'!B$8:B$157,0)),"")</x:f>
      </x:c>
      <x:c r="D214" s="70"/>
      <x:c r="E214" s="70"/>
      <x:c r="F214" s="99"/>
      <x:c r="G214" s="99"/>
      <x:c r="H214" s="83" t="str">
        <x:f>IF(G214="","",G214-TODAY())</x:f>
      </x:c>
      <x:c r="I214" s="70"/>
      <x:c r="J214" s="70"/>
      <x:c r="K214" s="70"/>
      <x:c r="L214" s="99"/>
    </x:row>
    <x:row r="215">
      <x:c r="B215" s="70"/>
      <x:c r="C215" s="83" t="str">
        <x:f>IFERROR(INDEX('Gläubiger'!C$8:C$157,MATCH(B215,'Gläubiger'!B$8:B$157,0)),"")</x:f>
      </x:c>
      <x:c r="D215" s="70"/>
      <x:c r="E215" s="70"/>
      <x:c r="F215" s="99"/>
      <x:c r="G215" s="99"/>
      <x:c r="H215" s="83" t="str">
        <x:f>IF(G215="","",G215-TODAY())</x:f>
      </x:c>
      <x:c r="I215" s="70"/>
      <x:c r="J215" s="70"/>
      <x:c r="K215" s="70"/>
      <x:c r="L215" s="99"/>
    </x:row>
    <x:row r="216">
      <x:c r="B216" s="70"/>
      <x:c r="C216" s="83" t="str">
        <x:f>IFERROR(INDEX('Gläubiger'!C$8:C$157,MATCH(B216,'Gläubiger'!B$8:B$157,0)),"")</x:f>
      </x:c>
      <x:c r="D216" s="70"/>
      <x:c r="E216" s="70"/>
      <x:c r="F216" s="99"/>
      <x:c r="G216" s="99"/>
      <x:c r="H216" s="83" t="str">
        <x:f>IF(G216="","",G216-TODAY())</x:f>
      </x:c>
      <x:c r="I216" s="70"/>
      <x:c r="J216" s="70"/>
      <x:c r="K216" s="70"/>
      <x:c r="L216" s="99"/>
    </x:row>
    <x:row r="217">
      <x:c r="B217" s="70"/>
      <x:c r="C217" s="83" t="str">
        <x:f>IFERROR(INDEX('Gläubiger'!C$8:C$157,MATCH(B217,'Gläubiger'!B$8:B$157,0)),"")</x:f>
      </x:c>
      <x:c r="D217" s="70"/>
      <x:c r="E217" s="70"/>
      <x:c r="F217" s="99"/>
      <x:c r="G217" s="99"/>
      <x:c r="H217" s="83" t="str">
        <x:f>IF(G217="","",G217-TODAY())</x:f>
      </x:c>
      <x:c r="I217" s="70"/>
      <x:c r="J217" s="70"/>
      <x:c r="K217" s="70"/>
      <x:c r="L217" s="99"/>
    </x:row>
    <x:row r="218">
      <x:c r="B218" s="70"/>
      <x:c r="C218" s="83" t="str">
        <x:f>IFERROR(INDEX('Gläubiger'!C$8:C$157,MATCH(B218,'Gläubiger'!B$8:B$157,0)),"")</x:f>
      </x:c>
      <x:c r="D218" s="70"/>
      <x:c r="E218" s="70"/>
      <x:c r="F218" s="99"/>
      <x:c r="G218" s="99"/>
      <x:c r="H218" s="83" t="str">
        <x:f>IF(G218="","",G218-TODAY())</x:f>
      </x:c>
      <x:c r="I218" s="70"/>
      <x:c r="J218" s="70"/>
      <x:c r="K218" s="70"/>
      <x:c r="L218" s="99"/>
    </x:row>
    <x:row r="219">
      <x:c r="B219" s="70"/>
      <x:c r="C219" s="83" t="str">
        <x:f>IFERROR(INDEX('Gläubiger'!C$8:C$157,MATCH(B219,'Gläubiger'!B$8:B$157,0)),"")</x:f>
      </x:c>
      <x:c r="D219" s="70"/>
      <x:c r="E219" s="70"/>
      <x:c r="F219" s="99"/>
      <x:c r="G219" s="99"/>
      <x:c r="H219" s="83" t="str">
        <x:f>IF(G219="","",G219-TODAY())</x:f>
      </x:c>
      <x:c r="I219" s="70"/>
      <x:c r="J219" s="70"/>
      <x:c r="K219" s="70"/>
      <x:c r="L219" s="99"/>
    </x:row>
    <x:row r="220">
      <x:c r="B220" s="70"/>
      <x:c r="C220" s="83" t="str">
        <x:f>IFERROR(INDEX('Gläubiger'!C$8:C$157,MATCH(B220,'Gläubiger'!B$8:B$157,0)),"")</x:f>
      </x:c>
      <x:c r="D220" s="70"/>
      <x:c r="E220" s="70"/>
      <x:c r="F220" s="99"/>
      <x:c r="G220" s="99"/>
      <x:c r="H220" s="83" t="str">
        <x:f>IF(G220="","",G220-TODAY())</x:f>
      </x:c>
      <x:c r="I220" s="70"/>
      <x:c r="J220" s="70"/>
      <x:c r="K220" s="70"/>
      <x:c r="L220" s="99"/>
    </x:row>
    <x:row r="221">
      <x:c r="B221" s="70"/>
      <x:c r="C221" s="83" t="str">
        <x:f>IFERROR(INDEX('Gläubiger'!C$8:C$157,MATCH(B221,'Gläubiger'!B$8:B$157,0)),"")</x:f>
      </x:c>
      <x:c r="D221" s="70"/>
      <x:c r="E221" s="70"/>
      <x:c r="F221" s="99"/>
      <x:c r="G221" s="99"/>
      <x:c r="H221" s="83" t="str">
        <x:f>IF(G221="","",G221-TODAY())</x:f>
      </x:c>
      <x:c r="I221" s="70"/>
      <x:c r="J221" s="70"/>
      <x:c r="K221" s="70"/>
      <x:c r="L221" s="99"/>
    </x:row>
    <x:row r="222">
      <x:c r="B222" s="70"/>
      <x:c r="C222" s="83" t="str">
        <x:f>IFERROR(INDEX('Gläubiger'!C$8:C$157,MATCH(B222,'Gläubiger'!B$8:B$157,0)),"")</x:f>
      </x:c>
      <x:c r="D222" s="70"/>
      <x:c r="E222" s="70"/>
      <x:c r="F222" s="99"/>
      <x:c r="G222" s="99"/>
      <x:c r="H222" s="83" t="str">
        <x:f>IF(G222="","",G222-TODAY())</x:f>
      </x:c>
      <x:c r="I222" s="70"/>
      <x:c r="J222" s="70"/>
      <x:c r="K222" s="70"/>
      <x:c r="L222" s="99"/>
    </x:row>
    <x:row r="223">
      <x:c r="B223" s="70"/>
      <x:c r="C223" s="83" t="str">
        <x:f>IFERROR(INDEX('Gläubiger'!C$8:C$157,MATCH(B223,'Gläubiger'!B$8:B$157,0)),"")</x:f>
      </x:c>
      <x:c r="D223" s="70"/>
      <x:c r="E223" s="70"/>
      <x:c r="F223" s="99"/>
      <x:c r="G223" s="99"/>
      <x:c r="H223" s="83" t="str">
        <x:f>IF(G223="","",G223-TODAY())</x:f>
      </x:c>
      <x:c r="I223" s="70"/>
      <x:c r="J223" s="70"/>
      <x:c r="K223" s="70"/>
      <x:c r="L223" s="99"/>
    </x:row>
    <x:row r="224">
      <x:c r="B224" s="70"/>
      <x:c r="C224" s="83" t="str">
        <x:f>IFERROR(INDEX('Gläubiger'!C$8:C$157,MATCH(B224,'Gläubiger'!B$8:B$157,0)),"")</x:f>
      </x:c>
      <x:c r="D224" s="70"/>
      <x:c r="E224" s="70"/>
      <x:c r="F224" s="99"/>
      <x:c r="G224" s="99"/>
      <x:c r="H224" s="83" t="str">
        <x:f>IF(G224="","",G224-TODAY())</x:f>
      </x:c>
      <x:c r="I224" s="70"/>
      <x:c r="J224" s="70"/>
      <x:c r="K224" s="70"/>
      <x:c r="L224" s="99"/>
    </x:row>
    <x:row r="225">
      <x:c r="B225" s="70"/>
      <x:c r="C225" s="83" t="str">
        <x:f>IFERROR(INDEX('Gläubiger'!C$8:C$157,MATCH(B225,'Gläubiger'!B$8:B$157,0)),"")</x:f>
      </x:c>
      <x:c r="D225" s="70"/>
      <x:c r="E225" s="70"/>
      <x:c r="F225" s="99"/>
      <x:c r="G225" s="99"/>
      <x:c r="H225" s="83" t="str">
        <x:f>IF(G225="","",G225-TODAY())</x:f>
      </x:c>
      <x:c r="I225" s="70"/>
      <x:c r="J225" s="70"/>
      <x:c r="K225" s="70"/>
      <x:c r="L225" s="99"/>
    </x:row>
    <x:row r="226">
      <x:c r="B226" s="70"/>
      <x:c r="C226" s="83" t="str">
        <x:f>IFERROR(INDEX('Gläubiger'!C$8:C$157,MATCH(B226,'Gläubiger'!B$8:B$157,0)),"")</x:f>
      </x:c>
      <x:c r="D226" s="70"/>
      <x:c r="E226" s="70"/>
      <x:c r="F226" s="99"/>
      <x:c r="G226" s="99"/>
      <x:c r="H226" s="83" t="str">
        <x:f>IF(G226="","",G226-TODAY())</x:f>
      </x:c>
      <x:c r="I226" s="70"/>
      <x:c r="J226" s="70"/>
      <x:c r="K226" s="70"/>
      <x:c r="L226" s="99"/>
    </x:row>
    <x:row r="227">
      <x:c r="B227" s="70"/>
      <x:c r="C227" s="83" t="str">
        <x:f>IFERROR(INDEX('Gläubiger'!C$8:C$157,MATCH(B227,'Gläubiger'!B$8:B$157,0)),"")</x:f>
      </x:c>
      <x:c r="D227" s="70"/>
      <x:c r="E227" s="70"/>
      <x:c r="F227" s="99"/>
      <x:c r="G227" s="99"/>
      <x:c r="H227" s="83" t="str">
        <x:f>IF(G227="","",G227-TODAY())</x:f>
      </x:c>
      <x:c r="I227" s="70"/>
      <x:c r="J227" s="70"/>
      <x:c r="K227" s="70"/>
      <x:c r="L227" s="99"/>
    </x:row>
    <x:row r="228">
      <x:c r="B228" s="70"/>
      <x:c r="C228" s="83" t="str">
        <x:f>IFERROR(INDEX('Gläubiger'!C$8:C$157,MATCH(B228,'Gläubiger'!B$8:B$157,0)),"")</x:f>
      </x:c>
      <x:c r="D228" s="70"/>
      <x:c r="E228" s="70"/>
      <x:c r="F228" s="99"/>
      <x:c r="G228" s="99"/>
      <x:c r="H228" s="83" t="str">
        <x:f>IF(G228="","",G228-TODAY())</x:f>
      </x:c>
      <x:c r="I228" s="70"/>
      <x:c r="J228" s="70"/>
      <x:c r="K228" s="70"/>
      <x:c r="L228" s="99"/>
    </x:row>
    <x:row r="229">
      <x:c r="B229" s="70"/>
      <x:c r="C229" s="83" t="str">
        <x:f>IFERROR(INDEX('Gläubiger'!C$8:C$157,MATCH(B229,'Gläubiger'!B$8:B$157,0)),"")</x:f>
      </x:c>
      <x:c r="D229" s="70"/>
      <x:c r="E229" s="70"/>
      <x:c r="F229" s="99"/>
      <x:c r="G229" s="99"/>
      <x:c r="H229" s="83" t="str">
        <x:f>IF(G229="","",G229-TODAY())</x:f>
      </x:c>
      <x:c r="I229" s="70"/>
      <x:c r="J229" s="70"/>
      <x:c r="K229" s="70"/>
      <x:c r="L229" s="99"/>
    </x:row>
    <x:row r="230">
      <x:c r="B230" s="70"/>
      <x:c r="C230" s="83" t="str">
        <x:f>IFERROR(INDEX('Gläubiger'!C$8:C$157,MATCH(B230,'Gläubiger'!B$8:B$157,0)),"")</x:f>
      </x:c>
      <x:c r="D230" s="70"/>
      <x:c r="E230" s="70"/>
      <x:c r="F230" s="99"/>
      <x:c r="G230" s="99"/>
      <x:c r="H230" s="83" t="str">
        <x:f>IF(G230="","",G230-TODAY())</x:f>
      </x:c>
      <x:c r="I230" s="70"/>
      <x:c r="J230" s="70"/>
      <x:c r="K230" s="70"/>
      <x:c r="L230" s="99"/>
    </x:row>
    <x:row r="231">
      <x:c r="B231" s="70"/>
      <x:c r="C231" s="83" t="str">
        <x:f>IFERROR(INDEX('Gläubiger'!C$8:C$157,MATCH(B231,'Gläubiger'!B$8:B$157,0)),"")</x:f>
      </x:c>
      <x:c r="D231" s="70"/>
      <x:c r="E231" s="70"/>
      <x:c r="F231" s="99"/>
      <x:c r="G231" s="99"/>
      <x:c r="H231" s="83" t="str">
        <x:f>IF(G231="","",G231-TODAY())</x:f>
      </x:c>
      <x:c r="I231" s="70"/>
      <x:c r="J231" s="70"/>
      <x:c r="K231" s="70"/>
      <x:c r="L231" s="99"/>
    </x:row>
    <x:row r="232">
      <x:c r="B232" s="70"/>
      <x:c r="C232" s="83" t="str">
        <x:f>IFERROR(INDEX('Gläubiger'!C$8:C$157,MATCH(B232,'Gläubiger'!B$8:B$157,0)),"")</x:f>
      </x:c>
      <x:c r="D232" s="70"/>
      <x:c r="E232" s="70"/>
      <x:c r="F232" s="99"/>
      <x:c r="G232" s="99"/>
      <x:c r="H232" s="83" t="str">
        <x:f>IF(G232="","",G232-TODAY())</x:f>
      </x:c>
      <x:c r="I232" s="70"/>
      <x:c r="J232" s="70"/>
      <x:c r="K232" s="70"/>
      <x:c r="L232" s="99"/>
    </x:row>
    <x:row r="233">
      <x:c r="B233" s="70"/>
      <x:c r="C233" s="83" t="str">
        <x:f>IFERROR(INDEX('Gläubiger'!C$8:C$157,MATCH(B233,'Gläubiger'!B$8:B$157,0)),"")</x:f>
      </x:c>
      <x:c r="D233" s="70"/>
      <x:c r="E233" s="70"/>
      <x:c r="F233" s="99"/>
      <x:c r="G233" s="99"/>
      <x:c r="H233" s="83" t="str">
        <x:f>IF(G233="","",G233-TODAY())</x:f>
      </x:c>
      <x:c r="I233" s="70"/>
      <x:c r="J233" s="70"/>
      <x:c r="K233" s="70"/>
      <x:c r="L233" s="99"/>
    </x:row>
    <x:row r="234">
      <x:c r="B234" s="70"/>
      <x:c r="C234" s="83" t="str">
        <x:f>IFERROR(INDEX('Gläubiger'!C$8:C$157,MATCH(B234,'Gläubiger'!B$8:B$157,0)),"")</x:f>
      </x:c>
      <x:c r="D234" s="70"/>
      <x:c r="E234" s="70"/>
      <x:c r="F234" s="99"/>
      <x:c r="G234" s="99"/>
      <x:c r="H234" s="83" t="str">
        <x:f>IF(G234="","",G234-TODAY())</x:f>
      </x:c>
      <x:c r="I234" s="70"/>
      <x:c r="J234" s="70"/>
      <x:c r="K234" s="70"/>
      <x:c r="L234" s="99"/>
    </x:row>
    <x:row r="235">
      <x:c r="B235" s="70"/>
      <x:c r="C235" s="83" t="str">
        <x:f>IFERROR(INDEX('Gläubiger'!C$8:C$157,MATCH(B235,'Gläubiger'!B$8:B$157,0)),"")</x:f>
      </x:c>
      <x:c r="D235" s="70"/>
      <x:c r="E235" s="70"/>
      <x:c r="F235" s="99"/>
      <x:c r="G235" s="99"/>
      <x:c r="H235" s="83" t="str">
        <x:f>IF(G235="","",G235-TODAY())</x:f>
      </x:c>
      <x:c r="I235" s="70"/>
      <x:c r="J235" s="70"/>
      <x:c r="K235" s="70"/>
      <x:c r="L235" s="99"/>
    </x:row>
    <x:row r="236">
      <x:c r="B236" s="70"/>
      <x:c r="C236" s="83" t="str">
        <x:f>IFERROR(INDEX('Gläubiger'!C$8:C$157,MATCH(B236,'Gläubiger'!B$8:B$157,0)),"")</x:f>
      </x:c>
      <x:c r="D236" s="70"/>
      <x:c r="E236" s="70"/>
      <x:c r="F236" s="99"/>
      <x:c r="G236" s="99"/>
      <x:c r="H236" s="83" t="str">
        <x:f>IF(G236="","",G236-TODAY())</x:f>
      </x:c>
      <x:c r="I236" s="70"/>
      <x:c r="J236" s="70"/>
      <x:c r="K236" s="70"/>
      <x:c r="L236" s="99"/>
    </x:row>
    <x:row r="237">
      <x:c r="B237" s="70"/>
      <x:c r="C237" s="83" t="str">
        <x:f>IFERROR(INDEX('Gläubiger'!C$8:C$157,MATCH(B237,'Gläubiger'!B$8:B$157,0)),"")</x:f>
      </x:c>
      <x:c r="D237" s="70"/>
      <x:c r="E237" s="70"/>
      <x:c r="F237" s="99"/>
      <x:c r="G237" s="99"/>
      <x:c r="H237" s="83" t="str">
        <x:f>IF(G237="","",G237-TODAY())</x:f>
      </x:c>
      <x:c r="I237" s="70"/>
      <x:c r="J237" s="70"/>
      <x:c r="K237" s="70"/>
      <x:c r="L237" s="99"/>
    </x:row>
    <x:row r="238">
      <x:c r="B238" s="70"/>
      <x:c r="C238" s="83" t="str">
        <x:f>IFERROR(INDEX('Gläubiger'!C$8:C$157,MATCH(B238,'Gläubiger'!B$8:B$157,0)),"")</x:f>
      </x:c>
      <x:c r="D238" s="70"/>
      <x:c r="E238" s="70"/>
      <x:c r="F238" s="99"/>
      <x:c r="G238" s="99"/>
      <x:c r="H238" s="83" t="str">
        <x:f>IF(G238="","",G238-TODAY())</x:f>
      </x:c>
      <x:c r="I238" s="70"/>
      <x:c r="J238" s="70"/>
      <x:c r="K238" s="70"/>
      <x:c r="L238" s="99"/>
    </x:row>
    <x:row r="239">
      <x:c r="B239" s="70"/>
      <x:c r="C239" s="83" t="str">
        <x:f>IFERROR(INDEX('Gläubiger'!C$8:C$157,MATCH(B239,'Gläubiger'!B$8:B$157,0)),"")</x:f>
      </x:c>
      <x:c r="D239" s="70"/>
      <x:c r="E239" s="70"/>
      <x:c r="F239" s="99"/>
      <x:c r="G239" s="99"/>
      <x:c r="H239" s="83" t="str">
        <x:f>IF(G239="","",G239-TODAY())</x:f>
      </x:c>
      <x:c r="I239" s="70"/>
      <x:c r="J239" s="70"/>
      <x:c r="K239" s="70"/>
      <x:c r="L239" s="99"/>
    </x:row>
    <x:row r="240">
      <x:c r="B240" s="70"/>
      <x:c r="C240" s="83" t="str">
        <x:f>IFERROR(INDEX('Gläubiger'!C$8:C$157,MATCH(B240,'Gläubiger'!B$8:B$157,0)),"")</x:f>
      </x:c>
      <x:c r="D240" s="70"/>
      <x:c r="E240" s="70"/>
      <x:c r="F240" s="99"/>
      <x:c r="G240" s="99"/>
      <x:c r="H240" s="83" t="str">
        <x:f>IF(G240="","",G240-TODAY())</x:f>
      </x:c>
      <x:c r="I240" s="70"/>
      <x:c r="J240" s="70"/>
      <x:c r="K240" s="70"/>
      <x:c r="L240" s="99"/>
    </x:row>
    <x:row r="241">
      <x:c r="B241" s="70"/>
      <x:c r="C241" s="83" t="str">
        <x:f>IFERROR(INDEX('Gläubiger'!C$8:C$157,MATCH(B241,'Gläubiger'!B$8:B$157,0)),"")</x:f>
      </x:c>
      <x:c r="D241" s="70"/>
      <x:c r="E241" s="70"/>
      <x:c r="F241" s="99"/>
      <x:c r="G241" s="99"/>
      <x:c r="H241" s="83" t="str">
        <x:f>IF(G241="","",G241-TODAY())</x:f>
      </x:c>
      <x:c r="I241" s="70"/>
      <x:c r="J241" s="70"/>
      <x:c r="K241" s="70"/>
      <x:c r="L241" s="99"/>
    </x:row>
    <x:row r="242">
      <x:c r="B242" s="70"/>
      <x:c r="C242" s="83" t="str">
        <x:f>IFERROR(INDEX('Gläubiger'!C$8:C$157,MATCH(B242,'Gläubiger'!B$8:B$157,0)),"")</x:f>
      </x:c>
      <x:c r="D242" s="70"/>
      <x:c r="E242" s="70"/>
      <x:c r="F242" s="99"/>
      <x:c r="G242" s="99"/>
      <x:c r="H242" s="83" t="str">
        <x:f>IF(G242="","",G242-TODAY())</x:f>
      </x:c>
      <x:c r="I242" s="70"/>
      <x:c r="J242" s="70"/>
      <x:c r="K242" s="70"/>
      <x:c r="L242" s="99"/>
    </x:row>
    <x:row r="243">
      <x:c r="B243" s="70"/>
      <x:c r="C243" s="83" t="str">
        <x:f>IFERROR(INDEX('Gläubiger'!C$8:C$157,MATCH(B243,'Gläubiger'!B$8:B$157,0)),"")</x:f>
      </x:c>
      <x:c r="D243" s="70"/>
      <x:c r="E243" s="70"/>
      <x:c r="F243" s="99"/>
      <x:c r="G243" s="99"/>
      <x:c r="H243" s="83" t="str">
        <x:f>IF(G243="","",G243-TODAY())</x:f>
      </x:c>
      <x:c r="I243" s="70"/>
      <x:c r="J243" s="70"/>
      <x:c r="K243" s="70"/>
      <x:c r="L243" s="99"/>
    </x:row>
    <x:row r="244">
      <x:c r="B244" s="70"/>
      <x:c r="C244" s="83" t="str">
        <x:f>IFERROR(INDEX('Gläubiger'!C$8:C$157,MATCH(B244,'Gläubiger'!B$8:B$157,0)),"")</x:f>
      </x:c>
      <x:c r="D244" s="70"/>
      <x:c r="E244" s="70"/>
      <x:c r="F244" s="99"/>
      <x:c r="G244" s="99"/>
      <x:c r="H244" s="83" t="str">
        <x:f>IF(G244="","",G244-TODAY())</x:f>
      </x:c>
      <x:c r="I244" s="70"/>
      <x:c r="J244" s="70"/>
      <x:c r="K244" s="70"/>
      <x:c r="L244" s="99"/>
    </x:row>
    <x:row r="245">
      <x:c r="B245" s="70"/>
      <x:c r="C245" s="83" t="str">
        <x:f>IFERROR(INDEX('Gläubiger'!C$8:C$157,MATCH(B245,'Gläubiger'!B$8:B$157,0)),"")</x:f>
      </x:c>
      <x:c r="D245" s="70"/>
      <x:c r="E245" s="70"/>
      <x:c r="F245" s="99"/>
      <x:c r="G245" s="99"/>
      <x:c r="H245" s="83" t="str">
        <x:f>IF(G245="","",G245-TODAY())</x:f>
      </x:c>
      <x:c r="I245" s="70"/>
      <x:c r="J245" s="70"/>
      <x:c r="K245" s="70"/>
      <x:c r="L245" s="99"/>
    </x:row>
    <x:row r="246">
      <x:c r="B246" s="70"/>
      <x:c r="C246" s="83" t="str">
        <x:f>IFERROR(INDEX('Gläubiger'!C$8:C$157,MATCH(B246,'Gläubiger'!B$8:B$157,0)),"")</x:f>
      </x:c>
      <x:c r="D246" s="70"/>
      <x:c r="E246" s="70"/>
      <x:c r="F246" s="99"/>
      <x:c r="G246" s="99"/>
      <x:c r="H246" s="83" t="str">
        <x:f>IF(G246="","",G246-TODAY())</x:f>
      </x:c>
      <x:c r="I246" s="70"/>
      <x:c r="J246" s="70"/>
      <x:c r="K246" s="70"/>
      <x:c r="L246" s="99"/>
    </x:row>
    <x:row r="247">
      <x:c r="B247" s="70"/>
      <x:c r="C247" s="83" t="str">
        <x:f>IFERROR(INDEX('Gläubiger'!C$8:C$157,MATCH(B247,'Gläubiger'!B$8:B$157,0)),"")</x:f>
      </x:c>
      <x:c r="D247" s="70"/>
      <x:c r="E247" s="70"/>
      <x:c r="F247" s="99"/>
      <x:c r="G247" s="99"/>
      <x:c r="H247" s="83" t="str">
        <x:f>IF(G247="","",G247-TODAY())</x:f>
      </x:c>
      <x:c r="I247" s="70"/>
      <x:c r="J247" s="70"/>
      <x:c r="K247" s="70"/>
      <x:c r="L247" s="99"/>
    </x:row>
    <x:row r="248">
      <x:c r="B248" s="70"/>
      <x:c r="C248" s="83" t="str">
        <x:f>IFERROR(INDEX('Gläubiger'!C$8:C$157,MATCH(B248,'Gläubiger'!B$8:B$157,0)),"")</x:f>
      </x:c>
      <x:c r="D248" s="70"/>
      <x:c r="E248" s="70"/>
      <x:c r="F248" s="99"/>
      <x:c r="G248" s="99"/>
      <x:c r="H248" s="83" t="str">
        <x:f>IF(G248="","",G248-TODAY())</x:f>
      </x:c>
      <x:c r="I248" s="70"/>
      <x:c r="J248" s="70"/>
      <x:c r="K248" s="70"/>
      <x:c r="L248" s="99"/>
    </x:row>
    <x:row r="249">
      <x:c r="B249" s="70"/>
      <x:c r="C249" s="83" t="str">
        <x:f>IFERROR(INDEX('Gläubiger'!C$8:C$157,MATCH(B249,'Gläubiger'!B$8:B$157,0)),"")</x:f>
      </x:c>
      <x:c r="D249" s="70"/>
      <x:c r="E249" s="70"/>
      <x:c r="F249" s="99"/>
      <x:c r="G249" s="99"/>
      <x:c r="H249" s="83" t="str">
        <x:f>IF(G249="","",G249-TODAY())</x:f>
      </x:c>
      <x:c r="I249" s="70"/>
      <x:c r="J249" s="70"/>
      <x:c r="K249" s="70"/>
      <x:c r="L249" s="99"/>
    </x:row>
    <x:row r="250">
      <x:c r="B250" s="70"/>
      <x:c r="C250" s="83" t="str">
        <x:f>IFERROR(INDEX('Gläubiger'!C$8:C$157,MATCH(B250,'Gläubiger'!B$8:B$157,0)),"")</x:f>
      </x:c>
      <x:c r="D250" s="70"/>
      <x:c r="E250" s="70"/>
      <x:c r="F250" s="99"/>
      <x:c r="G250" s="99"/>
      <x:c r="H250" s="83" t="str">
        <x:f>IF(G250="","",G250-TODAY())</x:f>
      </x:c>
      <x:c r="I250" s="70"/>
      <x:c r="J250" s="70"/>
      <x:c r="K250" s="70"/>
      <x:c r="L250" s="99"/>
    </x:row>
    <x:row r="251">
      <x:c r="B251" s="70"/>
      <x:c r="C251" s="83" t="str">
        <x:f>IFERROR(INDEX('Gläubiger'!C$8:C$157,MATCH(B251,'Gläubiger'!B$8:B$157,0)),"")</x:f>
      </x:c>
      <x:c r="D251" s="70"/>
      <x:c r="E251" s="70"/>
      <x:c r="F251" s="99"/>
      <x:c r="G251" s="99"/>
      <x:c r="H251" s="83" t="str">
        <x:f>IF(G251="","",G251-TODAY())</x:f>
      </x:c>
      <x:c r="I251" s="70"/>
      <x:c r="J251" s="70"/>
      <x:c r="K251" s="70"/>
      <x:c r="L251" s="99"/>
    </x:row>
    <x:row r="252">
      <x:c r="B252" s="70"/>
      <x:c r="C252" s="83" t="str">
        <x:f>IFERROR(INDEX('Gläubiger'!C$8:C$157,MATCH(B252,'Gläubiger'!B$8:B$157,0)),"")</x:f>
      </x:c>
      <x:c r="D252" s="70"/>
      <x:c r="E252" s="70"/>
      <x:c r="F252" s="99"/>
      <x:c r="G252" s="99"/>
      <x:c r="H252" s="83" t="str">
        <x:f>IF(G252="","",G252-TODAY())</x:f>
      </x:c>
      <x:c r="I252" s="70"/>
      <x:c r="J252" s="70"/>
      <x:c r="K252" s="70"/>
      <x:c r="L252" s="99"/>
    </x:row>
    <x:row r="253">
      <x:c r="B253" s="70"/>
      <x:c r="C253" s="83" t="str">
        <x:f>IFERROR(INDEX('Gläubiger'!C$8:C$157,MATCH(B253,'Gläubiger'!B$8:B$157,0)),"")</x:f>
      </x:c>
      <x:c r="D253" s="70"/>
      <x:c r="E253" s="70"/>
      <x:c r="F253" s="99"/>
      <x:c r="G253" s="99"/>
      <x:c r="H253" s="83" t="str">
        <x:f>IF(G253="","",G253-TODAY())</x:f>
      </x:c>
      <x:c r="I253" s="70"/>
      <x:c r="J253" s="70"/>
      <x:c r="K253" s="70"/>
      <x:c r="L253" s="99"/>
    </x:row>
    <x:row r="254">
      <x:c r="B254" s="70"/>
      <x:c r="C254" s="83" t="str">
        <x:f>IFERROR(INDEX('Gläubiger'!C$8:C$157,MATCH(B254,'Gläubiger'!B$8:B$157,0)),"")</x:f>
      </x:c>
      <x:c r="D254" s="70"/>
      <x:c r="E254" s="70"/>
      <x:c r="F254" s="99"/>
      <x:c r="G254" s="99"/>
      <x:c r="H254" s="83" t="str">
        <x:f>IF(G254="","",G254-TODAY())</x:f>
      </x:c>
      <x:c r="I254" s="70"/>
      <x:c r="J254" s="70"/>
      <x:c r="K254" s="70"/>
      <x:c r="L254" s="99"/>
    </x:row>
    <x:row r="255">
      <x:c r="B255" s="70"/>
      <x:c r="C255" s="83" t="str">
        <x:f>IFERROR(INDEX('Gläubiger'!C$8:C$157,MATCH(B255,'Gläubiger'!B$8:B$157,0)),"")</x:f>
      </x:c>
      <x:c r="D255" s="70"/>
      <x:c r="E255" s="70"/>
      <x:c r="F255" s="99"/>
      <x:c r="G255" s="99"/>
      <x:c r="H255" s="83" t="str">
        <x:f>IF(G255="","",G255-TODAY())</x:f>
      </x:c>
      <x:c r="I255" s="70"/>
      <x:c r="J255" s="70"/>
      <x:c r="K255" s="70"/>
      <x:c r="L255" s="99"/>
    </x:row>
    <x:row r="256">
      <x:c r="B256" s="70"/>
      <x:c r="C256" s="83" t="str">
        <x:f>IFERROR(INDEX('Gläubiger'!C$8:C$157,MATCH(B256,'Gläubiger'!B$8:B$157,0)),"")</x:f>
      </x:c>
      <x:c r="D256" s="70"/>
      <x:c r="E256" s="70"/>
      <x:c r="F256" s="99"/>
      <x:c r="G256" s="99"/>
      <x:c r="H256" s="83" t="str">
        <x:f>IF(G256="","",G256-TODAY())</x:f>
      </x:c>
      <x:c r="I256" s="70"/>
      <x:c r="J256" s="70"/>
      <x:c r="K256" s="70"/>
      <x:c r="L256" s="99"/>
    </x:row>
    <x:row r="257">
      <x:c r="B257" s="70"/>
      <x:c r="C257" s="83" t="str">
        <x:f>IFERROR(INDEX('Gläubiger'!C$8:C$157,MATCH(B257,'Gläubiger'!B$8:B$157,0)),"")</x:f>
      </x:c>
      <x:c r="D257" s="70"/>
      <x:c r="E257" s="70"/>
      <x:c r="F257" s="99"/>
      <x:c r="G257" s="99"/>
      <x:c r="H257" s="83" t="str">
        <x:f>IF(G257="","",G257-TODAY())</x:f>
      </x:c>
      <x:c r="I257" s="70"/>
      <x:c r="J257" s="70"/>
      <x:c r="K257" s="70"/>
      <x:c r="L257" s="99"/>
    </x:row>
    <x:row r="258">
      <x:c r="B258" s="70"/>
      <x:c r="C258" s="83" t="str">
        <x:f>IFERROR(INDEX('Gläubiger'!C$8:C$157,MATCH(B258,'Gläubiger'!B$8:B$157,0)),"")</x:f>
      </x:c>
      <x:c r="D258" s="70"/>
      <x:c r="E258" s="70"/>
      <x:c r="F258" s="99"/>
      <x:c r="G258" s="99"/>
      <x:c r="H258" s="83" t="str">
        <x:f>IF(G258="","",G258-TODAY())</x:f>
      </x:c>
      <x:c r="I258" s="70"/>
      <x:c r="J258" s="70"/>
      <x:c r="K258" s="70"/>
      <x:c r="L258" s="99"/>
    </x:row>
    <x:row r="259">
      <x:c r="B259" s="70"/>
      <x:c r="C259" s="83" t="str">
        <x:f>IFERROR(INDEX('Gläubiger'!C$8:C$157,MATCH(B259,'Gläubiger'!B$8:B$157,0)),"")</x:f>
      </x:c>
      <x:c r="D259" s="70"/>
      <x:c r="E259" s="70"/>
      <x:c r="F259" s="99"/>
      <x:c r="G259" s="99"/>
      <x:c r="H259" s="83" t="str">
        <x:f>IF(G259="","",G259-TODAY())</x:f>
      </x:c>
      <x:c r="I259" s="70"/>
      <x:c r="J259" s="70"/>
      <x:c r="K259" s="70"/>
      <x:c r="L259" s="99"/>
    </x:row>
    <x:row r="260">
      <x:c r="B260" s="70"/>
      <x:c r="C260" s="83" t="str">
        <x:f>IFERROR(INDEX('Gläubiger'!C$8:C$157,MATCH(B260,'Gläubiger'!B$8:B$157,0)),"")</x:f>
      </x:c>
      <x:c r="D260" s="70"/>
      <x:c r="E260" s="70"/>
      <x:c r="F260" s="99"/>
      <x:c r="G260" s="99"/>
      <x:c r="H260" s="83" t="str">
        <x:f>IF(G260="","",G260-TODAY())</x:f>
      </x:c>
      <x:c r="I260" s="70"/>
      <x:c r="J260" s="70"/>
      <x:c r="K260" s="70"/>
      <x:c r="L260" s="99"/>
    </x:row>
    <x:row r="261">
      <x:c r="B261" s="70"/>
      <x:c r="C261" s="83" t="str">
        <x:f>IFERROR(INDEX('Gläubiger'!C$8:C$157,MATCH(B261,'Gläubiger'!B$8:B$157,0)),"")</x:f>
      </x:c>
      <x:c r="D261" s="70"/>
      <x:c r="E261" s="70"/>
      <x:c r="F261" s="99"/>
      <x:c r="G261" s="99"/>
      <x:c r="H261" s="83" t="str">
        <x:f>IF(G261="","",G261-TODAY())</x:f>
      </x:c>
      <x:c r="I261" s="70"/>
      <x:c r="J261" s="70"/>
      <x:c r="K261" s="70"/>
      <x:c r="L261" s="99"/>
    </x:row>
    <x:row r="262">
      <x:c r="B262" s="70"/>
      <x:c r="C262" s="83" t="str">
        <x:f>IFERROR(INDEX('Gläubiger'!C$8:C$157,MATCH(B262,'Gläubiger'!B$8:B$157,0)),"")</x:f>
      </x:c>
      <x:c r="D262" s="70"/>
      <x:c r="E262" s="70"/>
      <x:c r="F262" s="99"/>
      <x:c r="G262" s="99"/>
      <x:c r="H262" s="83" t="str">
        <x:f>IF(G262="","",G262-TODAY())</x:f>
      </x:c>
      <x:c r="I262" s="70"/>
      <x:c r="J262" s="70"/>
      <x:c r="K262" s="70"/>
      <x:c r="L262" s="99"/>
    </x:row>
    <x:row r="263">
      <x:c r="B263" s="70"/>
      <x:c r="C263" s="83" t="str">
        <x:f>IFERROR(INDEX('Gläubiger'!C$8:C$157,MATCH(B263,'Gläubiger'!B$8:B$157,0)),"")</x:f>
      </x:c>
      <x:c r="D263" s="70"/>
      <x:c r="E263" s="70"/>
      <x:c r="F263" s="99"/>
      <x:c r="G263" s="99"/>
      <x:c r="H263" s="83" t="str">
        <x:f>IF(G263="","",G263-TODAY())</x:f>
      </x:c>
      <x:c r="I263" s="70"/>
      <x:c r="J263" s="70"/>
      <x:c r="K263" s="70"/>
      <x:c r="L263" s="99"/>
    </x:row>
    <x:row r="264">
      <x:c r="B264" s="70"/>
      <x:c r="C264" s="83" t="str">
        <x:f>IFERROR(INDEX('Gläubiger'!C$8:C$157,MATCH(B264,'Gläubiger'!B$8:B$157,0)),"")</x:f>
      </x:c>
      <x:c r="D264" s="70"/>
      <x:c r="E264" s="70"/>
      <x:c r="F264" s="99"/>
      <x:c r="G264" s="99"/>
      <x:c r="H264" s="83" t="str">
        <x:f>IF(G264="","",G264-TODAY())</x:f>
      </x:c>
      <x:c r="I264" s="70"/>
      <x:c r="J264" s="70"/>
      <x:c r="K264" s="70"/>
      <x:c r="L264" s="99"/>
    </x:row>
    <x:row r="265">
      <x:c r="B265" s="70"/>
      <x:c r="C265" s="83" t="str">
        <x:f>IFERROR(INDEX('Gläubiger'!C$8:C$157,MATCH(B265,'Gläubiger'!B$8:B$157,0)),"")</x:f>
      </x:c>
      <x:c r="D265" s="70"/>
      <x:c r="E265" s="70"/>
      <x:c r="F265" s="99"/>
      <x:c r="G265" s="99"/>
      <x:c r="H265" s="83" t="str">
        <x:f>IF(G265="","",G265-TODAY())</x:f>
      </x:c>
      <x:c r="I265" s="70"/>
      <x:c r="J265" s="70"/>
      <x:c r="K265" s="70"/>
      <x:c r="L265" s="99"/>
    </x:row>
    <x:row r="266">
      <x:c r="B266" s="70"/>
      <x:c r="C266" s="83" t="str">
        <x:f>IFERROR(INDEX('Gläubiger'!C$8:C$157,MATCH(B266,'Gläubiger'!B$8:B$157,0)),"")</x:f>
      </x:c>
      <x:c r="D266" s="70"/>
      <x:c r="E266" s="70"/>
      <x:c r="F266" s="99"/>
      <x:c r="G266" s="99"/>
      <x:c r="H266" s="83" t="str">
        <x:f>IF(G266="","",G266-TODAY())</x:f>
      </x:c>
      <x:c r="I266" s="70"/>
      <x:c r="J266" s="70"/>
      <x:c r="K266" s="70"/>
      <x:c r="L266" s="99"/>
    </x:row>
    <x:row r="267">
      <x:c r="B267" s="70"/>
      <x:c r="C267" s="83" t="str">
        <x:f>IFERROR(INDEX('Gläubiger'!C$8:C$157,MATCH(B267,'Gläubiger'!B$8:B$157,0)),"")</x:f>
      </x:c>
      <x:c r="D267" s="70"/>
      <x:c r="E267" s="70"/>
      <x:c r="F267" s="99"/>
      <x:c r="G267" s="99"/>
      <x:c r="H267" s="83" t="str">
        <x:f>IF(G267="","",G267-TODAY())</x:f>
      </x:c>
      <x:c r="I267" s="70"/>
      <x:c r="J267" s="70"/>
      <x:c r="K267" s="70"/>
      <x:c r="L267" s="99"/>
    </x:row>
    <x:row r="268">
      <x:c r="B268" s="70"/>
      <x:c r="C268" s="83" t="str">
        <x:f>IFERROR(INDEX('Gläubiger'!C$8:C$157,MATCH(B268,'Gläubiger'!B$8:B$157,0)),"")</x:f>
      </x:c>
      <x:c r="D268" s="70"/>
      <x:c r="E268" s="70"/>
      <x:c r="F268" s="99"/>
      <x:c r="G268" s="99"/>
      <x:c r="H268" s="83" t="str">
        <x:f>IF(G268="","",G268-TODAY())</x:f>
      </x:c>
      <x:c r="I268" s="70"/>
      <x:c r="J268" s="70"/>
      <x:c r="K268" s="70"/>
      <x:c r="L268" s="99"/>
    </x:row>
    <x:row r="269">
      <x:c r="B269" s="70"/>
      <x:c r="C269" s="83" t="str">
        <x:f>IFERROR(INDEX('Gläubiger'!C$8:C$157,MATCH(B269,'Gläubiger'!B$8:B$157,0)),"")</x:f>
      </x:c>
      <x:c r="D269" s="70"/>
      <x:c r="E269" s="70"/>
      <x:c r="F269" s="99"/>
      <x:c r="G269" s="99"/>
      <x:c r="H269" s="83" t="str">
        <x:f>IF(G269="","",G269-TODAY())</x:f>
      </x:c>
      <x:c r="I269" s="70"/>
      <x:c r="J269" s="70"/>
      <x:c r="K269" s="70"/>
      <x:c r="L269" s="99"/>
    </x:row>
    <x:row r="270">
      <x:c r="B270" s="70"/>
      <x:c r="C270" s="83" t="str">
        <x:f>IFERROR(INDEX('Gläubiger'!C$8:C$157,MATCH(B270,'Gläubiger'!B$8:B$157,0)),"")</x:f>
      </x:c>
      <x:c r="D270" s="70"/>
      <x:c r="E270" s="70"/>
      <x:c r="F270" s="99"/>
      <x:c r="G270" s="99"/>
      <x:c r="H270" s="83" t="str">
        <x:f>IF(G270="","",G270-TODAY())</x:f>
      </x:c>
      <x:c r="I270" s="70"/>
      <x:c r="J270" s="70"/>
      <x:c r="K270" s="70"/>
      <x:c r="L270" s="99"/>
    </x:row>
    <x:row r="271">
      <x:c r="B271" s="70"/>
      <x:c r="C271" s="83" t="str">
        <x:f>IFERROR(INDEX('Gläubiger'!C$8:C$157,MATCH(B271,'Gläubiger'!B$8:B$157,0)),"")</x:f>
      </x:c>
      <x:c r="D271" s="70"/>
      <x:c r="E271" s="70"/>
      <x:c r="F271" s="99"/>
      <x:c r="G271" s="99"/>
      <x:c r="H271" s="83" t="str">
        <x:f>IF(G271="","",G271-TODAY())</x:f>
      </x:c>
      <x:c r="I271" s="70"/>
      <x:c r="J271" s="70"/>
      <x:c r="K271" s="70"/>
      <x:c r="L271" s="99"/>
    </x:row>
    <x:row r="272">
      <x:c r="B272" s="70"/>
      <x:c r="C272" s="83" t="str">
        <x:f>IFERROR(INDEX('Gläubiger'!C$8:C$157,MATCH(B272,'Gläubiger'!B$8:B$157,0)),"")</x:f>
      </x:c>
      <x:c r="D272" s="70"/>
      <x:c r="E272" s="70"/>
      <x:c r="F272" s="99"/>
      <x:c r="G272" s="99"/>
      <x:c r="H272" s="83" t="str">
        <x:f>IF(G272="","",G272-TODAY())</x:f>
      </x:c>
      <x:c r="I272" s="70"/>
      <x:c r="J272" s="70"/>
      <x:c r="K272" s="70"/>
      <x:c r="L272" s="99"/>
    </x:row>
    <x:row r="273">
      <x:c r="B273" s="70"/>
      <x:c r="C273" s="83" t="str">
        <x:f>IFERROR(INDEX('Gläubiger'!C$8:C$157,MATCH(B273,'Gläubiger'!B$8:B$157,0)),"")</x:f>
      </x:c>
      <x:c r="D273" s="70"/>
      <x:c r="E273" s="70"/>
      <x:c r="F273" s="99"/>
      <x:c r="G273" s="99"/>
      <x:c r="H273" s="83" t="str">
        <x:f>IF(G273="","",G273-TODAY())</x:f>
      </x:c>
      <x:c r="I273" s="70"/>
      <x:c r="J273" s="70"/>
      <x:c r="K273" s="70"/>
      <x:c r="L273" s="99"/>
    </x:row>
    <x:row r="274">
      <x:c r="B274" s="70"/>
      <x:c r="C274" s="83" t="str">
        <x:f>IFERROR(INDEX('Gläubiger'!C$8:C$157,MATCH(B274,'Gläubiger'!B$8:B$157,0)),"")</x:f>
      </x:c>
      <x:c r="D274" s="70"/>
      <x:c r="E274" s="70"/>
      <x:c r="F274" s="99"/>
      <x:c r="G274" s="99"/>
      <x:c r="H274" s="83" t="str">
        <x:f>IF(G274="","",G274-TODAY())</x:f>
      </x:c>
      <x:c r="I274" s="70"/>
      <x:c r="J274" s="70"/>
      <x:c r="K274" s="70"/>
      <x:c r="L274" s="99"/>
    </x:row>
    <x:row r="275">
      <x:c r="B275" s="70"/>
      <x:c r="C275" s="83" t="str">
        <x:f>IFERROR(INDEX('Gläubiger'!C$8:C$157,MATCH(B275,'Gläubiger'!B$8:B$157,0)),"")</x:f>
      </x:c>
      <x:c r="D275" s="70"/>
      <x:c r="E275" s="70"/>
      <x:c r="F275" s="99"/>
      <x:c r="G275" s="99"/>
      <x:c r="H275" s="83" t="str">
        <x:f>IF(G275="","",G275-TODAY())</x:f>
      </x:c>
      <x:c r="I275" s="70"/>
      <x:c r="J275" s="70"/>
      <x:c r="K275" s="70"/>
      <x:c r="L275" s="99"/>
    </x:row>
    <x:row r="276">
      <x:c r="B276" s="70"/>
      <x:c r="C276" s="83" t="str">
        <x:f>IFERROR(INDEX('Gläubiger'!C$8:C$157,MATCH(B276,'Gläubiger'!B$8:B$157,0)),"")</x:f>
      </x:c>
      <x:c r="D276" s="70"/>
      <x:c r="E276" s="70"/>
      <x:c r="F276" s="99"/>
      <x:c r="G276" s="99"/>
      <x:c r="H276" s="83" t="str">
        <x:f>IF(G276="","",G276-TODAY())</x:f>
      </x:c>
      <x:c r="I276" s="70"/>
      <x:c r="J276" s="70"/>
      <x:c r="K276" s="70"/>
      <x:c r="L276" s="99"/>
    </x:row>
    <x:row r="277">
      <x:c r="B277" s="70"/>
      <x:c r="C277" s="83" t="str">
        <x:f>IFERROR(INDEX('Gläubiger'!C$8:C$157,MATCH(B277,'Gläubiger'!B$8:B$157,0)),"")</x:f>
      </x:c>
      <x:c r="D277" s="70"/>
      <x:c r="E277" s="70"/>
      <x:c r="F277" s="99"/>
      <x:c r="G277" s="99"/>
      <x:c r="H277" s="83" t="str">
        <x:f>IF(G277="","",G277-TODAY())</x:f>
      </x:c>
      <x:c r="I277" s="70"/>
      <x:c r="J277" s="70"/>
      <x:c r="K277" s="70"/>
      <x:c r="L277" s="99"/>
    </x:row>
    <x:row r="278">
      <x:c r="B278" s="70"/>
      <x:c r="C278" s="83" t="str">
        <x:f>IFERROR(INDEX('Gläubiger'!C$8:C$157,MATCH(B278,'Gläubiger'!B$8:B$157,0)),"")</x:f>
      </x:c>
      <x:c r="D278" s="70"/>
      <x:c r="E278" s="70"/>
      <x:c r="F278" s="99"/>
      <x:c r="G278" s="99"/>
      <x:c r="H278" s="83" t="str">
        <x:f>IF(G278="","",G278-TODAY())</x:f>
      </x:c>
      <x:c r="I278" s="70"/>
      <x:c r="J278" s="70"/>
      <x:c r="K278" s="70"/>
      <x:c r="L278" s="99"/>
    </x:row>
    <x:row r="279">
      <x:c r="B279" s="70"/>
      <x:c r="C279" s="83" t="str">
        <x:f>IFERROR(INDEX('Gläubiger'!C$8:C$157,MATCH(B279,'Gläubiger'!B$8:B$157,0)),"")</x:f>
      </x:c>
      <x:c r="D279" s="70"/>
      <x:c r="E279" s="70"/>
      <x:c r="F279" s="99"/>
      <x:c r="G279" s="99"/>
      <x:c r="H279" s="83" t="str">
        <x:f>IF(G279="","",G279-TODAY())</x:f>
      </x:c>
      <x:c r="I279" s="70"/>
      <x:c r="J279" s="70"/>
      <x:c r="K279" s="70"/>
      <x:c r="L279" s="99"/>
    </x:row>
    <x:row r="280">
      <x:c r="B280" s="70"/>
      <x:c r="C280" s="83" t="str">
        <x:f>IFERROR(INDEX('Gläubiger'!C$8:C$157,MATCH(B280,'Gläubiger'!B$8:B$157,0)),"")</x:f>
      </x:c>
      <x:c r="D280" s="70"/>
      <x:c r="E280" s="70"/>
      <x:c r="F280" s="99"/>
      <x:c r="G280" s="99"/>
      <x:c r="H280" s="83" t="str">
        <x:f>IF(G280="","",G280-TODAY())</x:f>
      </x:c>
      <x:c r="I280" s="70"/>
      <x:c r="J280" s="70"/>
      <x:c r="K280" s="70"/>
      <x:c r="L280" s="99"/>
    </x:row>
    <x:row r="281">
      <x:c r="B281" s="70"/>
      <x:c r="C281" s="83" t="str">
        <x:f>IFERROR(INDEX('Gläubiger'!C$8:C$157,MATCH(B281,'Gläubiger'!B$8:B$157,0)),"")</x:f>
      </x:c>
      <x:c r="D281" s="70"/>
      <x:c r="E281" s="70"/>
      <x:c r="F281" s="99"/>
      <x:c r="G281" s="99"/>
      <x:c r="H281" s="83" t="str">
        <x:f>IF(G281="","",G281-TODAY())</x:f>
      </x:c>
      <x:c r="I281" s="70"/>
      <x:c r="J281" s="70"/>
      <x:c r="K281" s="70"/>
      <x:c r="L281" s="99"/>
    </x:row>
    <x:row r="282">
      <x:c r="B282" s="70"/>
      <x:c r="C282" s="83" t="str">
        <x:f>IFERROR(INDEX('Gläubiger'!C$8:C$157,MATCH(B282,'Gläubiger'!B$8:B$157,0)),"")</x:f>
      </x:c>
      <x:c r="D282" s="70"/>
      <x:c r="E282" s="70"/>
      <x:c r="F282" s="99"/>
      <x:c r="G282" s="99"/>
      <x:c r="H282" s="83" t="str">
        <x:f>IF(G282="","",G282-TODAY())</x:f>
      </x:c>
      <x:c r="I282" s="70"/>
      <x:c r="J282" s="70"/>
      <x:c r="K282" s="70"/>
      <x:c r="L282" s="99"/>
    </x:row>
    <x:row r="283">
      <x:c r="B283" s="70"/>
      <x:c r="C283" s="83" t="str">
        <x:f>IFERROR(INDEX('Gläubiger'!C$8:C$157,MATCH(B283,'Gläubiger'!B$8:B$157,0)),"")</x:f>
      </x:c>
      <x:c r="D283" s="70"/>
      <x:c r="E283" s="70"/>
      <x:c r="F283" s="99"/>
      <x:c r="G283" s="99"/>
      <x:c r="H283" s="83" t="str">
        <x:f>IF(G283="","",G283-TODAY())</x:f>
      </x:c>
      <x:c r="I283" s="70"/>
      <x:c r="J283" s="70"/>
      <x:c r="K283" s="70"/>
      <x:c r="L283" s="99"/>
    </x:row>
    <x:row r="284">
      <x:c r="B284" s="70"/>
      <x:c r="C284" s="83" t="str">
        <x:f>IFERROR(INDEX('Gläubiger'!C$8:C$157,MATCH(B284,'Gläubiger'!B$8:B$157,0)),"")</x:f>
      </x:c>
      <x:c r="D284" s="70"/>
      <x:c r="E284" s="70"/>
      <x:c r="F284" s="99"/>
      <x:c r="G284" s="99"/>
      <x:c r="H284" s="83" t="str">
        <x:f>IF(G284="","",G284-TODAY())</x:f>
      </x:c>
      <x:c r="I284" s="70"/>
      <x:c r="J284" s="70"/>
      <x:c r="K284" s="70"/>
      <x:c r="L284" s="99"/>
    </x:row>
    <x:row r="285">
      <x:c r="B285" s="70"/>
      <x:c r="C285" s="83" t="str">
        <x:f>IFERROR(INDEX('Gläubiger'!C$8:C$157,MATCH(B285,'Gläubiger'!B$8:B$157,0)),"")</x:f>
      </x:c>
      <x:c r="D285" s="70"/>
      <x:c r="E285" s="70"/>
      <x:c r="F285" s="99"/>
      <x:c r="G285" s="99"/>
      <x:c r="H285" s="83" t="str">
        <x:f>IF(G285="","",G285-TODAY())</x:f>
      </x:c>
      <x:c r="I285" s="70"/>
      <x:c r="J285" s="70"/>
      <x:c r="K285" s="70"/>
      <x:c r="L285" s="99"/>
    </x:row>
    <x:row r="286">
      <x:c r="B286" s="70"/>
      <x:c r="C286" s="83" t="str">
        <x:f>IFERROR(INDEX('Gläubiger'!C$8:C$157,MATCH(B286,'Gläubiger'!B$8:B$157,0)),"")</x:f>
      </x:c>
      <x:c r="D286" s="70"/>
      <x:c r="E286" s="70"/>
      <x:c r="F286" s="99"/>
      <x:c r="G286" s="99"/>
      <x:c r="H286" s="83" t="str">
        <x:f>IF(G286="","",G286-TODAY())</x:f>
      </x:c>
      <x:c r="I286" s="70"/>
      <x:c r="J286" s="70"/>
      <x:c r="K286" s="70"/>
      <x:c r="L286" s="99"/>
    </x:row>
    <x:row r="287">
      <x:c r="B287" s="70"/>
      <x:c r="C287" s="83" t="str">
        <x:f>IFERROR(INDEX('Gläubiger'!C$8:C$157,MATCH(B287,'Gläubiger'!B$8:B$157,0)),"")</x:f>
      </x:c>
      <x:c r="D287" s="70"/>
      <x:c r="E287" s="70"/>
      <x:c r="F287" s="99"/>
      <x:c r="G287" s="99"/>
      <x:c r="H287" s="83" t="str">
        <x:f>IF(G287="","",G287-TODAY())</x:f>
      </x:c>
      <x:c r="I287" s="70"/>
      <x:c r="J287" s="70"/>
      <x:c r="K287" s="70"/>
      <x:c r="L287" s="99"/>
    </x:row>
    <x:row r="288">
      <x:c r="B288" s="70"/>
      <x:c r="C288" s="83" t="str">
        <x:f>IFERROR(INDEX('Gläubiger'!C$8:C$157,MATCH(B288,'Gläubiger'!B$8:B$157,0)),"")</x:f>
      </x:c>
      <x:c r="D288" s="70"/>
      <x:c r="E288" s="70"/>
      <x:c r="F288" s="99"/>
      <x:c r="G288" s="99"/>
      <x:c r="H288" s="83" t="str">
        <x:f>IF(G288="","",G288-TODAY())</x:f>
      </x:c>
      <x:c r="I288" s="70"/>
      <x:c r="J288" s="70"/>
      <x:c r="K288" s="70"/>
      <x:c r="L288" s="99"/>
    </x:row>
    <x:row r="289">
      <x:c r="B289" s="70"/>
      <x:c r="C289" s="83" t="str">
        <x:f>IFERROR(INDEX('Gläubiger'!C$8:C$157,MATCH(B289,'Gläubiger'!B$8:B$157,0)),"")</x:f>
      </x:c>
      <x:c r="D289" s="70"/>
      <x:c r="E289" s="70"/>
      <x:c r="F289" s="99"/>
      <x:c r="G289" s="99"/>
      <x:c r="H289" s="83" t="str">
        <x:f>IF(G289="","",G289-TODAY())</x:f>
      </x:c>
      <x:c r="I289" s="70"/>
      <x:c r="J289" s="70"/>
      <x:c r="K289" s="70"/>
      <x:c r="L289" s="99"/>
    </x:row>
    <x:row r="290">
      <x:c r="B290" s="70"/>
      <x:c r="C290" s="83" t="str">
        <x:f>IFERROR(INDEX('Gläubiger'!C$8:C$157,MATCH(B290,'Gläubiger'!B$8:B$157,0)),"")</x:f>
      </x:c>
      <x:c r="D290" s="70"/>
      <x:c r="E290" s="70"/>
      <x:c r="F290" s="99"/>
      <x:c r="G290" s="99"/>
      <x:c r="H290" s="83" t="str">
        <x:f>IF(G290="","",G290-TODAY())</x:f>
      </x:c>
      <x:c r="I290" s="70"/>
      <x:c r="J290" s="70"/>
      <x:c r="K290" s="70"/>
      <x:c r="L290" s="99"/>
    </x:row>
    <x:row r="291">
      <x:c r="B291" s="70"/>
      <x:c r="C291" s="83" t="str">
        <x:f>IFERROR(INDEX('Gläubiger'!C$8:C$157,MATCH(B291,'Gläubiger'!B$8:B$157,0)),"")</x:f>
      </x:c>
      <x:c r="D291" s="70"/>
      <x:c r="E291" s="70"/>
      <x:c r="F291" s="99"/>
      <x:c r="G291" s="99"/>
      <x:c r="H291" s="83" t="str">
        <x:f>IF(G291="","",G291-TODAY())</x:f>
      </x:c>
      <x:c r="I291" s="70"/>
      <x:c r="J291" s="70"/>
      <x:c r="K291" s="70"/>
      <x:c r="L291" s="99"/>
    </x:row>
    <x:row r="292">
      <x:c r="B292" s="70"/>
      <x:c r="C292" s="83" t="str">
        <x:f>IFERROR(INDEX('Gläubiger'!C$8:C$157,MATCH(B292,'Gläubiger'!B$8:B$157,0)),"")</x:f>
      </x:c>
      <x:c r="D292" s="70"/>
      <x:c r="E292" s="70"/>
      <x:c r="F292" s="99"/>
      <x:c r="G292" s="99"/>
      <x:c r="H292" s="83" t="str">
        <x:f>IF(G292="","",G292-TODAY())</x:f>
      </x:c>
      <x:c r="I292" s="70"/>
      <x:c r="J292" s="70"/>
      <x:c r="K292" s="70"/>
      <x:c r="L292" s="99"/>
    </x:row>
    <x:row r="293">
      <x:c r="B293" s="70"/>
      <x:c r="C293" s="83" t="str">
        <x:f>IFERROR(INDEX('Gläubiger'!C$8:C$157,MATCH(B293,'Gläubiger'!B$8:B$157,0)),"")</x:f>
      </x:c>
      <x:c r="D293" s="70"/>
      <x:c r="E293" s="70"/>
      <x:c r="F293" s="99"/>
      <x:c r="G293" s="99"/>
      <x:c r="H293" s="83" t="str">
        <x:f>IF(G293="","",G293-TODAY())</x:f>
      </x:c>
      <x:c r="I293" s="70"/>
      <x:c r="J293" s="70"/>
      <x:c r="K293" s="70"/>
      <x:c r="L293" s="99"/>
    </x:row>
    <x:row r="294">
      <x:c r="B294" s="70"/>
      <x:c r="C294" s="83" t="str">
        <x:f>IFERROR(INDEX('Gläubiger'!C$8:C$157,MATCH(B294,'Gläubiger'!B$8:B$157,0)),"")</x:f>
      </x:c>
      <x:c r="D294" s="70"/>
      <x:c r="E294" s="70"/>
      <x:c r="F294" s="99"/>
      <x:c r="G294" s="99"/>
      <x:c r="H294" s="83" t="str">
        <x:f>IF(G294="","",G294-TODAY())</x:f>
      </x:c>
      <x:c r="I294" s="70"/>
      <x:c r="J294" s="70"/>
      <x:c r="K294" s="70"/>
      <x:c r="L294" s="99"/>
    </x:row>
    <x:row r="295">
      <x:c r="B295" s="70"/>
      <x:c r="C295" s="83" t="str">
        <x:f>IFERROR(INDEX('Gläubiger'!C$8:C$157,MATCH(B295,'Gläubiger'!B$8:B$157,0)),"")</x:f>
      </x:c>
      <x:c r="D295" s="70"/>
      <x:c r="E295" s="70"/>
      <x:c r="F295" s="99"/>
      <x:c r="G295" s="99"/>
      <x:c r="H295" s="83" t="str">
        <x:f>IF(G295="","",G295-TODAY())</x:f>
      </x:c>
      <x:c r="I295" s="70"/>
      <x:c r="J295" s="70"/>
      <x:c r="K295" s="70"/>
      <x:c r="L295" s="99"/>
    </x:row>
    <x:row r="296">
      <x:c r="B296" s="70"/>
      <x:c r="C296" s="83" t="str">
        <x:f>IFERROR(INDEX('Gläubiger'!C$8:C$157,MATCH(B296,'Gläubiger'!B$8:B$157,0)),"")</x:f>
      </x:c>
      <x:c r="D296" s="70"/>
      <x:c r="E296" s="70"/>
      <x:c r="F296" s="99"/>
      <x:c r="G296" s="99"/>
      <x:c r="H296" s="83" t="str">
        <x:f>IF(G296="","",G296-TODAY())</x:f>
      </x:c>
      <x:c r="I296" s="70"/>
      <x:c r="J296" s="70"/>
      <x:c r="K296" s="70"/>
      <x:c r="L296" s="99"/>
    </x:row>
    <x:row r="297">
      <x:c r="B297" s="70"/>
      <x:c r="C297" s="83" t="str">
        <x:f>IFERROR(INDEX('Gläubiger'!C$8:C$157,MATCH(B297,'Gläubiger'!B$8:B$157,0)),"")</x:f>
      </x:c>
      <x:c r="D297" s="70"/>
      <x:c r="E297" s="70"/>
      <x:c r="F297" s="99"/>
      <x:c r="G297" s="99"/>
      <x:c r="H297" s="83" t="str">
        <x:f>IF(G297="","",G297-TODAY())</x:f>
      </x:c>
      <x:c r="I297" s="70"/>
      <x:c r="J297" s="70"/>
      <x:c r="K297" s="70"/>
      <x:c r="L297" s="99"/>
    </x:row>
    <x:row r="298">
      <x:c r="B298" s="70"/>
      <x:c r="C298" s="83" t="str">
        <x:f>IFERROR(INDEX('Gläubiger'!C$8:C$157,MATCH(B298,'Gläubiger'!B$8:B$157,0)),"")</x:f>
      </x:c>
      <x:c r="D298" s="70"/>
      <x:c r="E298" s="70"/>
      <x:c r="F298" s="99"/>
      <x:c r="G298" s="99"/>
      <x:c r="H298" s="83" t="str">
        <x:f>IF(G298="","",G298-TODAY())</x:f>
      </x:c>
      <x:c r="I298" s="70"/>
      <x:c r="J298" s="70"/>
      <x:c r="K298" s="70"/>
      <x:c r="L298" s="99"/>
    </x:row>
    <x:row r="299">
      <x:c r="B299" s="70"/>
      <x:c r="C299" s="83" t="str">
        <x:f>IFERROR(INDEX('Gläubiger'!C$8:C$157,MATCH(B299,'Gläubiger'!B$8:B$157,0)),"")</x:f>
      </x:c>
      <x:c r="D299" s="70"/>
      <x:c r="E299" s="70"/>
      <x:c r="F299" s="99"/>
      <x:c r="G299" s="99"/>
      <x:c r="H299" s="83" t="str">
        <x:f>IF(G299="","",G299-TODAY())</x:f>
      </x:c>
      <x:c r="I299" s="70"/>
      <x:c r="J299" s="70"/>
      <x:c r="K299" s="70"/>
      <x:c r="L299" s="99"/>
    </x:row>
    <x:row r="300">
      <x:c r="B300" s="70"/>
      <x:c r="C300" s="83" t="str">
        <x:f>IFERROR(INDEX('Gläubiger'!C$8:C$157,MATCH(B300,'Gläubiger'!B$8:B$157,0)),"")</x:f>
      </x:c>
      <x:c r="D300" s="70"/>
      <x:c r="E300" s="70"/>
      <x:c r="F300" s="99"/>
      <x:c r="G300" s="99"/>
      <x:c r="H300" s="83" t="str">
        <x:f>IF(G300="","",G300-TODAY())</x:f>
      </x:c>
      <x:c r="I300" s="70"/>
      <x:c r="J300" s="70"/>
      <x:c r="K300" s="70"/>
      <x:c r="L300" s="99"/>
    </x:row>
    <x:row r="301">
      <x:c r="B301" s="70"/>
      <x:c r="C301" s="83" t="str">
        <x:f>IFERROR(INDEX('Gläubiger'!C$8:C$157,MATCH(B301,'Gläubiger'!B$8:B$157,0)),"")</x:f>
      </x:c>
      <x:c r="D301" s="70"/>
      <x:c r="E301" s="70"/>
      <x:c r="F301" s="99"/>
      <x:c r="G301" s="99"/>
      <x:c r="H301" s="83" t="str">
        <x:f>IF(G301="","",G301-TODAY())</x:f>
      </x:c>
      <x:c r="I301" s="70"/>
      <x:c r="J301" s="70"/>
      <x:c r="K301" s="70"/>
      <x:c r="L301" s="99"/>
    </x:row>
    <x:row r="302">
      <x:c r="B302" s="70"/>
      <x:c r="C302" s="83" t="str">
        <x:f>IFERROR(INDEX('Gläubiger'!C$8:C$157,MATCH(B302,'Gläubiger'!B$8:B$157,0)),"")</x:f>
      </x:c>
      <x:c r="D302" s="70"/>
      <x:c r="E302" s="70"/>
      <x:c r="F302" s="99"/>
      <x:c r="G302" s="99"/>
      <x:c r="H302" s="83" t="str">
        <x:f>IF(G302="","",G302-TODAY())</x:f>
      </x:c>
      <x:c r="I302" s="70"/>
      <x:c r="J302" s="70"/>
      <x:c r="K302" s="70"/>
      <x:c r="L302" s="99"/>
    </x:row>
    <x:row r="303">
      <x:c r="B303" s="70"/>
      <x:c r="C303" s="83" t="str">
        <x:f>IFERROR(INDEX('Gläubiger'!C$8:C$157,MATCH(B303,'Gläubiger'!B$8:B$157,0)),"")</x:f>
      </x:c>
      <x:c r="D303" s="70"/>
      <x:c r="E303" s="70"/>
      <x:c r="F303" s="99"/>
      <x:c r="G303" s="99"/>
      <x:c r="H303" s="83" t="str">
        <x:f>IF(G303="","",G303-TODAY())</x:f>
      </x:c>
      <x:c r="I303" s="70"/>
      <x:c r="J303" s="70"/>
      <x:c r="K303" s="70"/>
      <x:c r="L303" s="99"/>
    </x:row>
    <x:row r="304">
      <x:c r="B304" s="70"/>
      <x:c r="C304" s="83" t="str">
        <x:f>IFERROR(INDEX('Gläubiger'!C$8:C$157,MATCH(B304,'Gläubiger'!B$8:B$157,0)),"")</x:f>
      </x:c>
      <x:c r="D304" s="70"/>
      <x:c r="E304" s="70"/>
      <x:c r="F304" s="99"/>
      <x:c r="G304" s="99"/>
      <x:c r="H304" s="83" t="str">
        <x:f>IF(G304="","",G304-TODAY())</x:f>
      </x:c>
      <x:c r="I304" s="70"/>
      <x:c r="J304" s="70"/>
      <x:c r="K304" s="70"/>
      <x:c r="L304" s="99"/>
    </x:row>
    <x:row r="305">
      <x:c r="B305" s="70"/>
      <x:c r="C305" s="83" t="str">
        <x:f>IFERROR(INDEX('Gläubiger'!C$8:C$157,MATCH(B305,'Gläubiger'!B$8:B$157,0)),"")</x:f>
      </x:c>
      <x:c r="D305" s="70"/>
      <x:c r="E305" s="70"/>
      <x:c r="F305" s="99"/>
      <x:c r="G305" s="99"/>
      <x:c r="H305" s="83" t="str">
        <x:f>IF(G305="","",G305-TODAY())</x:f>
      </x:c>
      <x:c r="I305" s="70"/>
      <x:c r="J305" s="70"/>
      <x:c r="K305" s="70"/>
      <x:c r="L305" s="99"/>
    </x:row>
    <x:row r="306">
      <x:c r="B306" s="70"/>
      <x:c r="C306" s="83" t="str">
        <x:f>IFERROR(INDEX('Gläubiger'!C$8:C$157,MATCH(B306,'Gläubiger'!B$8:B$157,0)),"")</x:f>
      </x:c>
      <x:c r="D306" s="70"/>
      <x:c r="E306" s="70"/>
      <x:c r="F306" s="99"/>
      <x:c r="G306" s="99"/>
      <x:c r="H306" s="83" t="str">
        <x:f>IF(G306="","",G306-TODAY())</x:f>
      </x:c>
      <x:c r="I306" s="70"/>
      <x:c r="J306" s="70"/>
      <x:c r="K306" s="70"/>
      <x:c r="L306" s="99"/>
    </x:row>
    <x:row r="307">
      <x:c r="B307" s="71"/>
      <x:c r="C307" s="56" t="str">
        <x:f>IFERROR(INDEX('Gläubiger'!C$8:C$157,MATCH(B307,'Gläubiger'!B$8:B$157,0)),"")</x:f>
      </x:c>
      <x:c r="D307" s="71"/>
      <x:c r="E307" s="71"/>
      <x:c r="F307" s="100"/>
      <x:c r="G307" s="100"/>
      <x:c r="H307" s="56" t="str">
        <x:f>IF(G307="","",G307-TODAY())</x:f>
      </x:c>
      <x:c r="I307" s="71"/>
      <x:c r="J307" s="71"/>
      <x:c r="K307" s="71"/>
      <x:c r="L307" s="100"/>
    </x:row>
  </x:sheetData>
  <x:mergeCells>
    <x:mergeCell ref="B2:L2"/>
    <x:mergeCell ref="B4:L4"/>
  </x:mergeCells>
  <x:conditionalFormatting sqref="H8:H307">
    <x:cfRule type="expression" dxfId="2" priority="1">
      <x:formula>AND($K8="Offen",H8&lt;0)</x:formula>
    </x:cfRule>
    <x:cfRule type="expression" dxfId="3" priority="2">
      <x:formula>AND($K8="Offen",H8&gt;=0,H8&lt;=7)</x:formula>
    </x:cfRule>
  </x:conditionalFormatting>
  <x:dataValidations count="3">
    <x:dataValidation type="list" sqref="E8:E307">
      <x:formula1>"Mahnung,Inkasso,Gericht,Vollstreckung,Rückmeldung,Wiedervorlage,Termin,Sonstiges"</x:formula1>
    </x:dataValidation>
    <x:dataValidation type="list" sqref="I8:I307">
      <x:formula1>"Niedrig,Normal,Hoch,Kritisch"</x:formula1>
    </x:dataValidation>
    <x:dataValidation type="list" sqref="K8:K307">
      <x:formula1>"Offen,In Arbeit,Erledigt,Entfällt"</x:formula1>
    </x:dataValidation>
  </x:dataValidation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14" hidden="0" customWidth="1"/>
    <x:col min="3" max="3" width="14" hidden="0" customWidth="1"/>
    <x:col min="4" max="4" width="24" hidden="0" customWidth="1"/>
    <x:col min="5" max="5" width="14" hidden="0" customWidth="1"/>
    <x:col min="6" max="6" width="20" hidden="0" customWidth="1"/>
    <x:col min="7" max="7" width="24" hidden="0" customWidth="1"/>
    <x:col min="8" max="8" width="32" hidden="0" customWidth="1"/>
    <x:col min="9" max="9" width="28" hidden="0" customWidth="1"/>
    <x:col min="10" max="10" width="15" hidden="0" customWidth="1"/>
    <x:col min="11" max="11" width="32" hidden="0" customWidth="1"/>
  </x:cols>
  <x:sheetData>
    <x:row r="2" ht="32" customHeight="1">
      <x:c r="B2" s="5" t="str">
        <x:v>NurGeld Kommunikationsprotokoll</x:v>
      </x:c>
      <x:c r="C2" s="5"/>
      <x:c r="D2" s="5"/>
      <x:c r="E2" s="5"/>
      <x:c r="F2" s="5"/>
      <x:c r="G2" s="5"/>
      <x:c r="H2" s="5"/>
      <x:c r="I2" s="5"/>
      <x:c r="J2" s="5"/>
      <x:c r="K2" s="5"/>
    </x:row>
    <x:row r="4" ht="32" customHeight="1">
      <x:c r="B4" s="11" t="str">
        <x:v>Telefonate, E-Mails, Briefe und Gespräche lückenlos festhalten – damit Zusagen, Inhalte und nächste Schritte nachvollziehbar bleiben.</x:v>
      </x:c>
      <x:c r="C4" s="11"/>
      <x:c r="D4" s="11"/>
      <x:c r="E4" s="11"/>
      <x:c r="F4" s="11"/>
      <x:c r="G4" s="11"/>
      <x:c r="H4" s="11"/>
      <x:c r="I4" s="11"/>
      <x:c r="J4" s="11"/>
      <x:c r="K4" s="11"/>
    </x:row>
    <x:row r="7">
      <x:c r="B7" s="43" t="str">
        <x:v>Datum</x:v>
      </x:c>
      <x:c r="C7" s="43" t="str">
        <x:v>Gläubiger-ID</x:v>
      </x:c>
      <x:c r="D7" s="43" t="str">
        <x:v>Gläubiger</x:v>
      </x:c>
      <x:c r="E7" s="43" t="str">
        <x:v>Kanal</x:v>
      </x:c>
      <x:c r="F7" s="43" t="str">
        <x:v>Ansprechpartner</x:v>
      </x:c>
      <x:c r="G7" s="43" t="str">
        <x:v>Thema</x:v>
      </x:c>
      <x:c r="H7" s="43" t="str">
        <x:v>Ergebnis / Zusage</x:v>
      </x:c>
      <x:c r="I7" s="43" t="str">
        <x:v>Nächster Schritt</x:v>
      </x:c>
      <x:c r="J7" s="43" t="str">
        <x:v>Wiedervorlage</x:v>
      </x:c>
      <x:c r="K7" s="43" t="str">
        <x:v>Notiz</x:v>
      </x:c>
    </x:row>
    <x:row r="8">
      <x:c r="B8" s="99"/>
      <x:c r="C8" s="70"/>
      <x:c r="D8" s="83" t="str">
        <x:f>IFERROR(INDEX('Gläubiger'!C$8:C$157,MATCH(C8,'Gläubiger'!B$8:B$157,0)),"")</x:f>
      </x:c>
      <x:c r="E8" s="70"/>
      <x:c r="F8" s="70"/>
      <x:c r="G8" s="70"/>
      <x:c r="H8" s="70"/>
      <x:c r="I8" s="70"/>
      <x:c r="J8" s="99"/>
      <x:c r="K8" s="70"/>
    </x:row>
    <x:row r="9">
      <x:c r="B9" s="99"/>
      <x:c r="C9" s="70"/>
      <x:c r="D9" s="83" t="str">
        <x:f>IFERROR(INDEX('Gläubiger'!C$8:C$157,MATCH(C9,'Gläubiger'!B$8:B$157,0)),"")</x:f>
      </x:c>
      <x:c r="E9" s="70"/>
      <x:c r="F9" s="70"/>
      <x:c r="G9" s="70"/>
      <x:c r="H9" s="70"/>
      <x:c r="I9" s="70"/>
      <x:c r="J9" s="99"/>
      <x:c r="K9" s="70"/>
    </x:row>
    <x:row r="10">
      <x:c r="B10" s="99"/>
      <x:c r="C10" s="70"/>
      <x:c r="D10" s="83" t="str">
        <x:f>IFERROR(INDEX('Gläubiger'!C$8:C$157,MATCH(C10,'Gläubiger'!B$8:B$157,0)),"")</x:f>
      </x:c>
      <x:c r="E10" s="70"/>
      <x:c r="F10" s="70"/>
      <x:c r="G10" s="70"/>
      <x:c r="H10" s="70"/>
      <x:c r="I10" s="70"/>
      <x:c r="J10" s="99"/>
      <x:c r="K10" s="70"/>
    </x:row>
    <x:row r="11">
      <x:c r="B11" s="99"/>
      <x:c r="C11" s="70"/>
      <x:c r="D11" s="83" t="str">
        <x:f>IFERROR(INDEX('Gläubiger'!C$8:C$157,MATCH(C11,'Gläubiger'!B$8:B$157,0)),"")</x:f>
      </x:c>
      <x:c r="E11" s="70"/>
      <x:c r="F11" s="70"/>
      <x:c r="G11" s="70"/>
      <x:c r="H11" s="70"/>
      <x:c r="I11" s="70"/>
      <x:c r="J11" s="99"/>
      <x:c r="K11" s="70"/>
    </x:row>
    <x:row r="12">
      <x:c r="B12" s="99"/>
      <x:c r="C12" s="70"/>
      <x:c r="D12" s="83" t="str">
        <x:f>IFERROR(INDEX('Gläubiger'!C$8:C$157,MATCH(C12,'Gläubiger'!B$8:B$157,0)),"")</x:f>
      </x:c>
      <x:c r="E12" s="70"/>
      <x:c r="F12" s="70"/>
      <x:c r="G12" s="70"/>
      <x:c r="H12" s="70"/>
      <x:c r="I12" s="70"/>
      <x:c r="J12" s="99"/>
      <x:c r="K12" s="70"/>
    </x:row>
    <x:row r="13">
      <x:c r="B13" s="99"/>
      <x:c r="C13" s="70"/>
      <x:c r="D13" s="83" t="str">
        <x:f>IFERROR(INDEX('Gläubiger'!C$8:C$157,MATCH(C13,'Gläubiger'!B$8:B$157,0)),"")</x:f>
      </x:c>
      <x:c r="E13" s="70"/>
      <x:c r="F13" s="70"/>
      <x:c r="G13" s="70"/>
      <x:c r="H13" s="70"/>
      <x:c r="I13" s="70"/>
      <x:c r="J13" s="99"/>
      <x:c r="K13" s="70"/>
    </x:row>
    <x:row r="14">
      <x:c r="B14" s="99"/>
      <x:c r="C14" s="70"/>
      <x:c r="D14" s="83" t="str">
        <x:f>IFERROR(INDEX('Gläubiger'!C$8:C$157,MATCH(C14,'Gläubiger'!B$8:B$157,0)),"")</x:f>
      </x:c>
      <x:c r="E14" s="70"/>
      <x:c r="F14" s="70"/>
      <x:c r="G14" s="70"/>
      <x:c r="H14" s="70"/>
      <x:c r="I14" s="70"/>
      <x:c r="J14" s="99"/>
      <x:c r="K14" s="70"/>
    </x:row>
    <x:row r="15">
      <x:c r="B15" s="99"/>
      <x:c r="C15" s="70"/>
      <x:c r="D15" s="83" t="str">
        <x:f>IFERROR(INDEX('Gläubiger'!C$8:C$157,MATCH(C15,'Gläubiger'!B$8:B$157,0)),"")</x:f>
      </x:c>
      <x:c r="E15" s="70"/>
      <x:c r="F15" s="70"/>
      <x:c r="G15" s="70"/>
      <x:c r="H15" s="70"/>
      <x:c r="I15" s="70"/>
      <x:c r="J15" s="99"/>
      <x:c r="K15" s="70"/>
    </x:row>
    <x:row r="16">
      <x:c r="B16" s="99"/>
      <x:c r="C16" s="70"/>
      <x:c r="D16" s="83" t="str">
        <x:f>IFERROR(INDEX('Gläubiger'!C$8:C$157,MATCH(C16,'Gläubiger'!B$8:B$157,0)),"")</x:f>
      </x:c>
      <x:c r="E16" s="70"/>
      <x:c r="F16" s="70"/>
      <x:c r="G16" s="70"/>
      <x:c r="H16" s="70"/>
      <x:c r="I16" s="70"/>
      <x:c r="J16" s="99"/>
      <x:c r="K16" s="70"/>
    </x:row>
    <x:row r="17">
      <x:c r="B17" s="99"/>
      <x:c r="C17" s="70"/>
      <x:c r="D17" s="83" t="str">
        <x:f>IFERROR(INDEX('Gläubiger'!C$8:C$157,MATCH(C17,'Gläubiger'!B$8:B$157,0)),"")</x:f>
      </x:c>
      <x:c r="E17" s="70"/>
      <x:c r="F17" s="70"/>
      <x:c r="G17" s="70"/>
      <x:c r="H17" s="70"/>
      <x:c r="I17" s="70"/>
      <x:c r="J17" s="99"/>
      <x:c r="K17" s="70"/>
    </x:row>
    <x:row r="18">
      <x:c r="B18" s="99"/>
      <x:c r="C18" s="70"/>
      <x:c r="D18" s="83" t="str">
        <x:f>IFERROR(INDEX('Gläubiger'!C$8:C$157,MATCH(C18,'Gläubiger'!B$8:B$157,0)),"")</x:f>
      </x:c>
      <x:c r="E18" s="70"/>
      <x:c r="F18" s="70"/>
      <x:c r="G18" s="70"/>
      <x:c r="H18" s="70"/>
      <x:c r="I18" s="70"/>
      <x:c r="J18" s="99"/>
      <x:c r="K18" s="70"/>
    </x:row>
    <x:row r="19">
      <x:c r="B19" s="99"/>
      <x:c r="C19" s="70"/>
      <x:c r="D19" s="83" t="str">
        <x:f>IFERROR(INDEX('Gläubiger'!C$8:C$157,MATCH(C19,'Gläubiger'!B$8:B$157,0)),"")</x:f>
      </x:c>
      <x:c r="E19" s="70"/>
      <x:c r="F19" s="70"/>
      <x:c r="G19" s="70"/>
      <x:c r="H19" s="70"/>
      <x:c r="I19" s="70"/>
      <x:c r="J19" s="99"/>
      <x:c r="K19" s="70"/>
    </x:row>
    <x:row r="20">
      <x:c r="B20" s="99"/>
      <x:c r="C20" s="70"/>
      <x:c r="D20" s="83" t="str">
        <x:f>IFERROR(INDEX('Gläubiger'!C$8:C$157,MATCH(C20,'Gläubiger'!B$8:B$157,0)),"")</x:f>
      </x:c>
      <x:c r="E20" s="70"/>
      <x:c r="F20" s="70"/>
      <x:c r="G20" s="70"/>
      <x:c r="H20" s="70"/>
      <x:c r="I20" s="70"/>
      <x:c r="J20" s="99"/>
      <x:c r="K20" s="70"/>
    </x:row>
    <x:row r="21">
      <x:c r="B21" s="99"/>
      <x:c r="C21" s="70"/>
      <x:c r="D21" s="83" t="str">
        <x:f>IFERROR(INDEX('Gläubiger'!C$8:C$157,MATCH(C21,'Gläubiger'!B$8:B$157,0)),"")</x:f>
      </x:c>
      <x:c r="E21" s="70"/>
      <x:c r="F21" s="70"/>
      <x:c r="G21" s="70"/>
      <x:c r="H21" s="70"/>
      <x:c r="I21" s="70"/>
      <x:c r="J21" s="99"/>
      <x:c r="K21" s="70"/>
    </x:row>
    <x:row r="22">
      <x:c r="B22" s="99"/>
      <x:c r="C22" s="70"/>
      <x:c r="D22" s="83" t="str">
        <x:f>IFERROR(INDEX('Gläubiger'!C$8:C$157,MATCH(C22,'Gläubiger'!B$8:B$157,0)),"")</x:f>
      </x:c>
      <x:c r="E22" s="70"/>
      <x:c r="F22" s="70"/>
      <x:c r="G22" s="70"/>
      <x:c r="H22" s="70"/>
      <x:c r="I22" s="70"/>
      <x:c r="J22" s="99"/>
      <x:c r="K22" s="70"/>
    </x:row>
    <x:row r="23">
      <x:c r="B23" s="99"/>
      <x:c r="C23" s="70"/>
      <x:c r="D23" s="83" t="str">
        <x:f>IFERROR(INDEX('Gläubiger'!C$8:C$157,MATCH(C23,'Gläubiger'!B$8:B$157,0)),"")</x:f>
      </x:c>
      <x:c r="E23" s="70"/>
      <x:c r="F23" s="70"/>
      <x:c r="G23" s="70"/>
      <x:c r="H23" s="70"/>
      <x:c r="I23" s="70"/>
      <x:c r="J23" s="99"/>
      <x:c r="K23" s="70"/>
    </x:row>
    <x:row r="24">
      <x:c r="B24" s="99"/>
      <x:c r="C24" s="70"/>
      <x:c r="D24" s="83" t="str">
        <x:f>IFERROR(INDEX('Gläubiger'!C$8:C$157,MATCH(C24,'Gläubiger'!B$8:B$157,0)),"")</x:f>
      </x:c>
      <x:c r="E24" s="70"/>
      <x:c r="F24" s="70"/>
      <x:c r="G24" s="70"/>
      <x:c r="H24" s="70"/>
      <x:c r="I24" s="70"/>
      <x:c r="J24" s="99"/>
      <x:c r="K24" s="70"/>
    </x:row>
    <x:row r="25">
      <x:c r="B25" s="99"/>
      <x:c r="C25" s="70"/>
      <x:c r="D25" s="83" t="str">
        <x:f>IFERROR(INDEX('Gläubiger'!C$8:C$157,MATCH(C25,'Gläubiger'!B$8:B$157,0)),"")</x:f>
      </x:c>
      <x:c r="E25" s="70"/>
      <x:c r="F25" s="70"/>
      <x:c r="G25" s="70"/>
      <x:c r="H25" s="70"/>
      <x:c r="I25" s="70"/>
      <x:c r="J25" s="99"/>
      <x:c r="K25" s="70"/>
    </x:row>
    <x:row r="26">
      <x:c r="B26" s="99"/>
      <x:c r="C26" s="70"/>
      <x:c r="D26" s="83" t="str">
        <x:f>IFERROR(INDEX('Gläubiger'!C$8:C$157,MATCH(C26,'Gläubiger'!B$8:B$157,0)),"")</x:f>
      </x:c>
      <x:c r="E26" s="70"/>
      <x:c r="F26" s="70"/>
      <x:c r="G26" s="70"/>
      <x:c r="H26" s="70"/>
      <x:c r="I26" s="70"/>
      <x:c r="J26" s="99"/>
      <x:c r="K26" s="70"/>
    </x:row>
    <x:row r="27">
      <x:c r="B27" s="99"/>
      <x:c r="C27" s="70"/>
      <x:c r="D27" s="83" t="str">
        <x:f>IFERROR(INDEX('Gläubiger'!C$8:C$157,MATCH(C27,'Gläubiger'!B$8:B$157,0)),"")</x:f>
      </x:c>
      <x:c r="E27" s="70"/>
      <x:c r="F27" s="70"/>
      <x:c r="G27" s="70"/>
      <x:c r="H27" s="70"/>
      <x:c r="I27" s="70"/>
      <x:c r="J27" s="99"/>
      <x:c r="K27" s="70"/>
    </x:row>
    <x:row r="28">
      <x:c r="B28" s="99"/>
      <x:c r="C28" s="70"/>
      <x:c r="D28" s="83" t="str">
        <x:f>IFERROR(INDEX('Gläubiger'!C$8:C$157,MATCH(C28,'Gläubiger'!B$8:B$157,0)),"")</x:f>
      </x:c>
      <x:c r="E28" s="70"/>
      <x:c r="F28" s="70"/>
      <x:c r="G28" s="70"/>
      <x:c r="H28" s="70"/>
      <x:c r="I28" s="70"/>
      <x:c r="J28" s="99"/>
      <x:c r="K28" s="70"/>
    </x:row>
    <x:row r="29">
      <x:c r="B29" s="99"/>
      <x:c r="C29" s="70"/>
      <x:c r="D29" s="83" t="str">
        <x:f>IFERROR(INDEX('Gläubiger'!C$8:C$157,MATCH(C29,'Gläubiger'!B$8:B$157,0)),"")</x:f>
      </x:c>
      <x:c r="E29" s="70"/>
      <x:c r="F29" s="70"/>
      <x:c r="G29" s="70"/>
      <x:c r="H29" s="70"/>
      <x:c r="I29" s="70"/>
      <x:c r="J29" s="99"/>
      <x:c r="K29" s="70"/>
    </x:row>
    <x:row r="30">
      <x:c r="B30" s="99"/>
      <x:c r="C30" s="70"/>
      <x:c r="D30" s="83" t="str">
        <x:f>IFERROR(INDEX('Gläubiger'!C$8:C$157,MATCH(C30,'Gläubiger'!B$8:B$157,0)),"")</x:f>
      </x:c>
      <x:c r="E30" s="70"/>
      <x:c r="F30" s="70"/>
      <x:c r="G30" s="70"/>
      <x:c r="H30" s="70"/>
      <x:c r="I30" s="70"/>
      <x:c r="J30" s="99"/>
      <x:c r="K30" s="70"/>
    </x:row>
    <x:row r="31">
      <x:c r="B31" s="99"/>
      <x:c r="C31" s="70"/>
      <x:c r="D31" s="83" t="str">
        <x:f>IFERROR(INDEX('Gläubiger'!C$8:C$157,MATCH(C31,'Gläubiger'!B$8:B$157,0)),"")</x:f>
      </x:c>
      <x:c r="E31" s="70"/>
      <x:c r="F31" s="70"/>
      <x:c r="G31" s="70"/>
      <x:c r="H31" s="70"/>
      <x:c r="I31" s="70"/>
      <x:c r="J31" s="99"/>
      <x:c r="K31" s="70"/>
    </x:row>
    <x:row r="32">
      <x:c r="B32" s="99"/>
      <x:c r="C32" s="70"/>
      <x:c r="D32" s="83" t="str">
        <x:f>IFERROR(INDEX('Gläubiger'!C$8:C$157,MATCH(C32,'Gläubiger'!B$8:B$157,0)),"")</x:f>
      </x:c>
      <x:c r="E32" s="70"/>
      <x:c r="F32" s="70"/>
      <x:c r="G32" s="70"/>
      <x:c r="H32" s="70"/>
      <x:c r="I32" s="70"/>
      <x:c r="J32" s="99"/>
      <x:c r="K32" s="70"/>
    </x:row>
    <x:row r="33">
      <x:c r="B33" s="99"/>
      <x:c r="C33" s="70"/>
      <x:c r="D33" s="83" t="str">
        <x:f>IFERROR(INDEX('Gläubiger'!C$8:C$157,MATCH(C33,'Gläubiger'!B$8:B$157,0)),"")</x:f>
      </x:c>
      <x:c r="E33" s="70"/>
      <x:c r="F33" s="70"/>
      <x:c r="G33" s="70"/>
      <x:c r="H33" s="70"/>
      <x:c r="I33" s="70"/>
      <x:c r="J33" s="99"/>
      <x:c r="K33" s="70"/>
    </x:row>
    <x:row r="34">
      <x:c r="B34" s="99"/>
      <x:c r="C34" s="70"/>
      <x:c r="D34" s="83" t="str">
        <x:f>IFERROR(INDEX('Gläubiger'!C$8:C$157,MATCH(C34,'Gläubiger'!B$8:B$157,0)),"")</x:f>
      </x:c>
      <x:c r="E34" s="70"/>
      <x:c r="F34" s="70"/>
      <x:c r="G34" s="70"/>
      <x:c r="H34" s="70"/>
      <x:c r="I34" s="70"/>
      <x:c r="J34" s="99"/>
      <x:c r="K34" s="70"/>
    </x:row>
    <x:row r="35">
      <x:c r="B35" s="99"/>
      <x:c r="C35" s="70"/>
      <x:c r="D35" s="83" t="str">
        <x:f>IFERROR(INDEX('Gläubiger'!C$8:C$157,MATCH(C35,'Gläubiger'!B$8:B$157,0)),"")</x:f>
      </x:c>
      <x:c r="E35" s="70"/>
      <x:c r="F35" s="70"/>
      <x:c r="G35" s="70"/>
      <x:c r="H35" s="70"/>
      <x:c r="I35" s="70"/>
      <x:c r="J35" s="99"/>
      <x:c r="K35" s="70"/>
    </x:row>
    <x:row r="36">
      <x:c r="B36" s="99"/>
      <x:c r="C36" s="70"/>
      <x:c r="D36" s="83" t="str">
        <x:f>IFERROR(INDEX('Gläubiger'!C$8:C$157,MATCH(C36,'Gläubiger'!B$8:B$157,0)),"")</x:f>
      </x:c>
      <x:c r="E36" s="70"/>
      <x:c r="F36" s="70"/>
      <x:c r="G36" s="70"/>
      <x:c r="H36" s="70"/>
      <x:c r="I36" s="70"/>
      <x:c r="J36" s="99"/>
      <x:c r="K36" s="70"/>
    </x:row>
    <x:row r="37">
      <x:c r="B37" s="99"/>
      <x:c r="C37" s="70"/>
      <x:c r="D37" s="83" t="str">
        <x:f>IFERROR(INDEX('Gläubiger'!C$8:C$157,MATCH(C37,'Gläubiger'!B$8:B$157,0)),"")</x:f>
      </x:c>
      <x:c r="E37" s="70"/>
      <x:c r="F37" s="70"/>
      <x:c r="G37" s="70"/>
      <x:c r="H37" s="70"/>
      <x:c r="I37" s="70"/>
      <x:c r="J37" s="99"/>
      <x:c r="K37" s="70"/>
    </x:row>
    <x:row r="38">
      <x:c r="B38" s="99"/>
      <x:c r="C38" s="70"/>
      <x:c r="D38" s="83" t="str">
        <x:f>IFERROR(INDEX('Gläubiger'!C$8:C$157,MATCH(C38,'Gläubiger'!B$8:B$157,0)),"")</x:f>
      </x:c>
      <x:c r="E38" s="70"/>
      <x:c r="F38" s="70"/>
      <x:c r="G38" s="70"/>
      <x:c r="H38" s="70"/>
      <x:c r="I38" s="70"/>
      <x:c r="J38" s="99"/>
      <x:c r="K38" s="70"/>
    </x:row>
    <x:row r="39">
      <x:c r="B39" s="99"/>
      <x:c r="C39" s="70"/>
      <x:c r="D39" s="83" t="str">
        <x:f>IFERROR(INDEX('Gläubiger'!C$8:C$157,MATCH(C39,'Gläubiger'!B$8:B$157,0)),"")</x:f>
      </x:c>
      <x:c r="E39" s="70"/>
      <x:c r="F39" s="70"/>
      <x:c r="G39" s="70"/>
      <x:c r="H39" s="70"/>
      <x:c r="I39" s="70"/>
      <x:c r="J39" s="99"/>
      <x:c r="K39" s="70"/>
    </x:row>
    <x:row r="40">
      <x:c r="B40" s="99"/>
      <x:c r="C40" s="70"/>
      <x:c r="D40" s="83" t="str">
        <x:f>IFERROR(INDEX('Gläubiger'!C$8:C$157,MATCH(C40,'Gläubiger'!B$8:B$157,0)),"")</x:f>
      </x:c>
      <x:c r="E40" s="70"/>
      <x:c r="F40" s="70"/>
      <x:c r="G40" s="70"/>
      <x:c r="H40" s="70"/>
      <x:c r="I40" s="70"/>
      <x:c r="J40" s="99"/>
      <x:c r="K40" s="70"/>
    </x:row>
    <x:row r="41">
      <x:c r="B41" s="99"/>
      <x:c r="C41" s="70"/>
      <x:c r="D41" s="83" t="str">
        <x:f>IFERROR(INDEX('Gläubiger'!C$8:C$157,MATCH(C41,'Gläubiger'!B$8:B$157,0)),"")</x:f>
      </x:c>
      <x:c r="E41" s="70"/>
      <x:c r="F41" s="70"/>
      <x:c r="G41" s="70"/>
      <x:c r="H41" s="70"/>
      <x:c r="I41" s="70"/>
      <x:c r="J41" s="99"/>
      <x:c r="K41" s="70"/>
    </x:row>
    <x:row r="42">
      <x:c r="B42" s="99"/>
      <x:c r="C42" s="70"/>
      <x:c r="D42" s="83" t="str">
        <x:f>IFERROR(INDEX('Gläubiger'!C$8:C$157,MATCH(C42,'Gläubiger'!B$8:B$157,0)),"")</x:f>
      </x:c>
      <x:c r="E42" s="70"/>
      <x:c r="F42" s="70"/>
      <x:c r="G42" s="70"/>
      <x:c r="H42" s="70"/>
      <x:c r="I42" s="70"/>
      <x:c r="J42" s="99"/>
      <x:c r="K42" s="70"/>
    </x:row>
    <x:row r="43">
      <x:c r="B43" s="99"/>
      <x:c r="C43" s="70"/>
      <x:c r="D43" s="83" t="str">
        <x:f>IFERROR(INDEX('Gläubiger'!C$8:C$157,MATCH(C43,'Gläubiger'!B$8:B$157,0)),"")</x:f>
      </x:c>
      <x:c r="E43" s="70"/>
      <x:c r="F43" s="70"/>
      <x:c r="G43" s="70"/>
      <x:c r="H43" s="70"/>
      <x:c r="I43" s="70"/>
      <x:c r="J43" s="99"/>
      <x:c r="K43" s="70"/>
    </x:row>
    <x:row r="44">
      <x:c r="B44" s="99"/>
      <x:c r="C44" s="70"/>
      <x:c r="D44" s="83" t="str">
        <x:f>IFERROR(INDEX('Gläubiger'!C$8:C$157,MATCH(C44,'Gläubiger'!B$8:B$157,0)),"")</x:f>
      </x:c>
      <x:c r="E44" s="70"/>
      <x:c r="F44" s="70"/>
      <x:c r="G44" s="70"/>
      <x:c r="H44" s="70"/>
      <x:c r="I44" s="70"/>
      <x:c r="J44" s="99"/>
      <x:c r="K44" s="70"/>
    </x:row>
    <x:row r="45">
      <x:c r="B45" s="99"/>
      <x:c r="C45" s="70"/>
      <x:c r="D45" s="83" t="str">
        <x:f>IFERROR(INDEX('Gläubiger'!C$8:C$157,MATCH(C45,'Gläubiger'!B$8:B$157,0)),"")</x:f>
      </x:c>
      <x:c r="E45" s="70"/>
      <x:c r="F45" s="70"/>
      <x:c r="G45" s="70"/>
      <x:c r="H45" s="70"/>
      <x:c r="I45" s="70"/>
      <x:c r="J45" s="99"/>
      <x:c r="K45" s="70"/>
    </x:row>
    <x:row r="46">
      <x:c r="B46" s="99"/>
      <x:c r="C46" s="70"/>
      <x:c r="D46" s="83" t="str">
        <x:f>IFERROR(INDEX('Gläubiger'!C$8:C$157,MATCH(C46,'Gläubiger'!B$8:B$157,0)),"")</x:f>
      </x:c>
      <x:c r="E46" s="70"/>
      <x:c r="F46" s="70"/>
      <x:c r="G46" s="70"/>
      <x:c r="H46" s="70"/>
      <x:c r="I46" s="70"/>
      <x:c r="J46" s="99"/>
      <x:c r="K46" s="70"/>
    </x:row>
    <x:row r="47">
      <x:c r="B47" s="99"/>
      <x:c r="C47" s="70"/>
      <x:c r="D47" s="83" t="str">
        <x:f>IFERROR(INDEX('Gläubiger'!C$8:C$157,MATCH(C47,'Gläubiger'!B$8:B$157,0)),"")</x:f>
      </x:c>
      <x:c r="E47" s="70"/>
      <x:c r="F47" s="70"/>
      <x:c r="G47" s="70"/>
      <x:c r="H47" s="70"/>
      <x:c r="I47" s="70"/>
      <x:c r="J47" s="99"/>
      <x:c r="K47" s="70"/>
    </x:row>
    <x:row r="48">
      <x:c r="B48" s="99"/>
      <x:c r="C48" s="70"/>
      <x:c r="D48" s="83" t="str">
        <x:f>IFERROR(INDEX('Gläubiger'!C$8:C$157,MATCH(C48,'Gläubiger'!B$8:B$157,0)),"")</x:f>
      </x:c>
      <x:c r="E48" s="70"/>
      <x:c r="F48" s="70"/>
      <x:c r="G48" s="70"/>
      <x:c r="H48" s="70"/>
      <x:c r="I48" s="70"/>
      <x:c r="J48" s="99"/>
      <x:c r="K48" s="70"/>
    </x:row>
    <x:row r="49">
      <x:c r="B49" s="99"/>
      <x:c r="C49" s="70"/>
      <x:c r="D49" s="83" t="str">
        <x:f>IFERROR(INDEX('Gläubiger'!C$8:C$157,MATCH(C49,'Gläubiger'!B$8:B$157,0)),"")</x:f>
      </x:c>
      <x:c r="E49" s="70"/>
      <x:c r="F49" s="70"/>
      <x:c r="G49" s="70"/>
      <x:c r="H49" s="70"/>
      <x:c r="I49" s="70"/>
      <x:c r="J49" s="99"/>
      <x:c r="K49" s="70"/>
    </x:row>
    <x:row r="50">
      <x:c r="B50" s="99"/>
      <x:c r="C50" s="70"/>
      <x:c r="D50" s="83" t="str">
        <x:f>IFERROR(INDEX('Gläubiger'!C$8:C$157,MATCH(C50,'Gläubiger'!B$8:B$157,0)),"")</x:f>
      </x:c>
      <x:c r="E50" s="70"/>
      <x:c r="F50" s="70"/>
      <x:c r="G50" s="70"/>
      <x:c r="H50" s="70"/>
      <x:c r="I50" s="70"/>
      <x:c r="J50" s="99"/>
      <x:c r="K50" s="70"/>
    </x:row>
    <x:row r="51">
      <x:c r="B51" s="99"/>
      <x:c r="C51" s="70"/>
      <x:c r="D51" s="83" t="str">
        <x:f>IFERROR(INDEX('Gläubiger'!C$8:C$157,MATCH(C51,'Gläubiger'!B$8:B$157,0)),"")</x:f>
      </x:c>
      <x:c r="E51" s="70"/>
      <x:c r="F51" s="70"/>
      <x:c r="G51" s="70"/>
      <x:c r="H51" s="70"/>
      <x:c r="I51" s="70"/>
      <x:c r="J51" s="99"/>
      <x:c r="K51" s="70"/>
    </x:row>
    <x:row r="52">
      <x:c r="B52" s="99"/>
      <x:c r="C52" s="70"/>
      <x:c r="D52" s="83" t="str">
        <x:f>IFERROR(INDEX('Gläubiger'!C$8:C$157,MATCH(C52,'Gläubiger'!B$8:B$157,0)),"")</x:f>
      </x:c>
      <x:c r="E52" s="70"/>
      <x:c r="F52" s="70"/>
      <x:c r="G52" s="70"/>
      <x:c r="H52" s="70"/>
      <x:c r="I52" s="70"/>
      <x:c r="J52" s="99"/>
      <x:c r="K52" s="70"/>
    </x:row>
    <x:row r="53">
      <x:c r="B53" s="99"/>
      <x:c r="C53" s="70"/>
      <x:c r="D53" s="83" t="str">
        <x:f>IFERROR(INDEX('Gläubiger'!C$8:C$157,MATCH(C53,'Gläubiger'!B$8:B$157,0)),"")</x:f>
      </x:c>
      <x:c r="E53" s="70"/>
      <x:c r="F53" s="70"/>
      <x:c r="G53" s="70"/>
      <x:c r="H53" s="70"/>
      <x:c r="I53" s="70"/>
      <x:c r="J53" s="99"/>
      <x:c r="K53" s="70"/>
    </x:row>
    <x:row r="54">
      <x:c r="B54" s="99"/>
      <x:c r="C54" s="70"/>
      <x:c r="D54" s="83" t="str">
        <x:f>IFERROR(INDEX('Gläubiger'!C$8:C$157,MATCH(C54,'Gläubiger'!B$8:B$157,0)),"")</x:f>
      </x:c>
      <x:c r="E54" s="70"/>
      <x:c r="F54" s="70"/>
      <x:c r="G54" s="70"/>
      <x:c r="H54" s="70"/>
      <x:c r="I54" s="70"/>
      <x:c r="J54" s="99"/>
      <x:c r="K54" s="70"/>
    </x:row>
    <x:row r="55">
      <x:c r="B55" s="99"/>
      <x:c r="C55" s="70"/>
      <x:c r="D55" s="83" t="str">
        <x:f>IFERROR(INDEX('Gläubiger'!C$8:C$157,MATCH(C55,'Gläubiger'!B$8:B$157,0)),"")</x:f>
      </x:c>
      <x:c r="E55" s="70"/>
      <x:c r="F55" s="70"/>
      <x:c r="G55" s="70"/>
      <x:c r="H55" s="70"/>
      <x:c r="I55" s="70"/>
      <x:c r="J55" s="99"/>
      <x:c r="K55" s="70"/>
    </x:row>
    <x:row r="56">
      <x:c r="B56" s="99"/>
      <x:c r="C56" s="70"/>
      <x:c r="D56" s="83" t="str">
        <x:f>IFERROR(INDEX('Gläubiger'!C$8:C$157,MATCH(C56,'Gläubiger'!B$8:B$157,0)),"")</x:f>
      </x:c>
      <x:c r="E56" s="70"/>
      <x:c r="F56" s="70"/>
      <x:c r="G56" s="70"/>
      <x:c r="H56" s="70"/>
      <x:c r="I56" s="70"/>
      <x:c r="J56" s="99"/>
      <x:c r="K56" s="70"/>
    </x:row>
    <x:row r="57">
      <x:c r="B57" s="99"/>
      <x:c r="C57" s="70"/>
      <x:c r="D57" s="83" t="str">
        <x:f>IFERROR(INDEX('Gläubiger'!C$8:C$157,MATCH(C57,'Gläubiger'!B$8:B$157,0)),"")</x:f>
      </x:c>
      <x:c r="E57" s="70"/>
      <x:c r="F57" s="70"/>
      <x:c r="G57" s="70"/>
      <x:c r="H57" s="70"/>
      <x:c r="I57" s="70"/>
      <x:c r="J57" s="99"/>
      <x:c r="K57" s="70"/>
    </x:row>
    <x:row r="58">
      <x:c r="B58" s="99"/>
      <x:c r="C58" s="70"/>
      <x:c r="D58" s="83" t="str">
        <x:f>IFERROR(INDEX('Gläubiger'!C$8:C$157,MATCH(C58,'Gläubiger'!B$8:B$157,0)),"")</x:f>
      </x:c>
      <x:c r="E58" s="70"/>
      <x:c r="F58" s="70"/>
      <x:c r="G58" s="70"/>
      <x:c r="H58" s="70"/>
      <x:c r="I58" s="70"/>
      <x:c r="J58" s="99"/>
      <x:c r="K58" s="70"/>
    </x:row>
    <x:row r="59">
      <x:c r="B59" s="99"/>
      <x:c r="C59" s="70"/>
      <x:c r="D59" s="83" t="str">
        <x:f>IFERROR(INDEX('Gläubiger'!C$8:C$157,MATCH(C59,'Gläubiger'!B$8:B$157,0)),"")</x:f>
      </x:c>
      <x:c r="E59" s="70"/>
      <x:c r="F59" s="70"/>
      <x:c r="G59" s="70"/>
      <x:c r="H59" s="70"/>
      <x:c r="I59" s="70"/>
      <x:c r="J59" s="99"/>
      <x:c r="K59" s="70"/>
    </x:row>
    <x:row r="60">
      <x:c r="B60" s="99"/>
      <x:c r="C60" s="70"/>
      <x:c r="D60" s="83" t="str">
        <x:f>IFERROR(INDEX('Gläubiger'!C$8:C$157,MATCH(C60,'Gläubiger'!B$8:B$157,0)),"")</x:f>
      </x:c>
      <x:c r="E60" s="70"/>
      <x:c r="F60" s="70"/>
      <x:c r="G60" s="70"/>
      <x:c r="H60" s="70"/>
      <x:c r="I60" s="70"/>
      <x:c r="J60" s="99"/>
      <x:c r="K60" s="70"/>
    </x:row>
    <x:row r="61">
      <x:c r="B61" s="99"/>
      <x:c r="C61" s="70"/>
      <x:c r="D61" s="83" t="str">
        <x:f>IFERROR(INDEX('Gläubiger'!C$8:C$157,MATCH(C61,'Gläubiger'!B$8:B$157,0)),"")</x:f>
      </x:c>
      <x:c r="E61" s="70"/>
      <x:c r="F61" s="70"/>
      <x:c r="G61" s="70"/>
      <x:c r="H61" s="70"/>
      <x:c r="I61" s="70"/>
      <x:c r="J61" s="99"/>
      <x:c r="K61" s="70"/>
    </x:row>
    <x:row r="62">
      <x:c r="B62" s="99"/>
      <x:c r="C62" s="70"/>
      <x:c r="D62" s="83" t="str">
        <x:f>IFERROR(INDEX('Gläubiger'!C$8:C$157,MATCH(C62,'Gläubiger'!B$8:B$157,0)),"")</x:f>
      </x:c>
      <x:c r="E62" s="70"/>
      <x:c r="F62" s="70"/>
      <x:c r="G62" s="70"/>
      <x:c r="H62" s="70"/>
      <x:c r="I62" s="70"/>
      <x:c r="J62" s="99"/>
      <x:c r="K62" s="70"/>
    </x:row>
    <x:row r="63">
      <x:c r="B63" s="99"/>
      <x:c r="C63" s="70"/>
      <x:c r="D63" s="83" t="str">
        <x:f>IFERROR(INDEX('Gläubiger'!C$8:C$157,MATCH(C63,'Gläubiger'!B$8:B$157,0)),"")</x:f>
      </x:c>
      <x:c r="E63" s="70"/>
      <x:c r="F63" s="70"/>
      <x:c r="G63" s="70"/>
      <x:c r="H63" s="70"/>
      <x:c r="I63" s="70"/>
      <x:c r="J63" s="99"/>
      <x:c r="K63" s="70"/>
    </x:row>
    <x:row r="64">
      <x:c r="B64" s="99"/>
      <x:c r="C64" s="70"/>
      <x:c r="D64" s="83" t="str">
        <x:f>IFERROR(INDEX('Gläubiger'!C$8:C$157,MATCH(C64,'Gläubiger'!B$8:B$157,0)),"")</x:f>
      </x:c>
      <x:c r="E64" s="70"/>
      <x:c r="F64" s="70"/>
      <x:c r="G64" s="70"/>
      <x:c r="H64" s="70"/>
      <x:c r="I64" s="70"/>
      <x:c r="J64" s="99"/>
      <x:c r="K64" s="70"/>
    </x:row>
    <x:row r="65">
      <x:c r="B65" s="99"/>
      <x:c r="C65" s="70"/>
      <x:c r="D65" s="83" t="str">
        <x:f>IFERROR(INDEX('Gläubiger'!C$8:C$157,MATCH(C65,'Gläubiger'!B$8:B$157,0)),"")</x:f>
      </x:c>
      <x:c r="E65" s="70"/>
      <x:c r="F65" s="70"/>
      <x:c r="G65" s="70"/>
      <x:c r="H65" s="70"/>
      <x:c r="I65" s="70"/>
      <x:c r="J65" s="99"/>
      <x:c r="K65" s="70"/>
    </x:row>
    <x:row r="66">
      <x:c r="B66" s="99"/>
      <x:c r="C66" s="70"/>
      <x:c r="D66" s="83" t="str">
        <x:f>IFERROR(INDEX('Gläubiger'!C$8:C$157,MATCH(C66,'Gläubiger'!B$8:B$157,0)),"")</x:f>
      </x:c>
      <x:c r="E66" s="70"/>
      <x:c r="F66" s="70"/>
      <x:c r="G66" s="70"/>
      <x:c r="H66" s="70"/>
      <x:c r="I66" s="70"/>
      <x:c r="J66" s="99"/>
      <x:c r="K66" s="70"/>
    </x:row>
    <x:row r="67">
      <x:c r="B67" s="99"/>
      <x:c r="C67" s="70"/>
      <x:c r="D67" s="83" t="str">
        <x:f>IFERROR(INDEX('Gläubiger'!C$8:C$157,MATCH(C67,'Gläubiger'!B$8:B$157,0)),"")</x:f>
      </x:c>
      <x:c r="E67" s="70"/>
      <x:c r="F67" s="70"/>
      <x:c r="G67" s="70"/>
      <x:c r="H67" s="70"/>
      <x:c r="I67" s="70"/>
      <x:c r="J67" s="99"/>
      <x:c r="K67" s="70"/>
    </x:row>
    <x:row r="68">
      <x:c r="B68" s="99"/>
      <x:c r="C68" s="70"/>
      <x:c r="D68" s="83" t="str">
        <x:f>IFERROR(INDEX('Gläubiger'!C$8:C$157,MATCH(C68,'Gläubiger'!B$8:B$157,0)),"")</x:f>
      </x:c>
      <x:c r="E68" s="70"/>
      <x:c r="F68" s="70"/>
      <x:c r="G68" s="70"/>
      <x:c r="H68" s="70"/>
      <x:c r="I68" s="70"/>
      <x:c r="J68" s="99"/>
      <x:c r="K68" s="70"/>
    </x:row>
    <x:row r="69">
      <x:c r="B69" s="99"/>
      <x:c r="C69" s="70"/>
      <x:c r="D69" s="83" t="str">
        <x:f>IFERROR(INDEX('Gläubiger'!C$8:C$157,MATCH(C69,'Gläubiger'!B$8:B$157,0)),"")</x:f>
      </x:c>
      <x:c r="E69" s="70"/>
      <x:c r="F69" s="70"/>
      <x:c r="G69" s="70"/>
      <x:c r="H69" s="70"/>
      <x:c r="I69" s="70"/>
      <x:c r="J69" s="99"/>
      <x:c r="K69" s="70"/>
    </x:row>
    <x:row r="70">
      <x:c r="B70" s="99"/>
      <x:c r="C70" s="70"/>
      <x:c r="D70" s="83" t="str">
        <x:f>IFERROR(INDEX('Gläubiger'!C$8:C$157,MATCH(C70,'Gläubiger'!B$8:B$157,0)),"")</x:f>
      </x:c>
      <x:c r="E70" s="70"/>
      <x:c r="F70" s="70"/>
      <x:c r="G70" s="70"/>
      <x:c r="H70" s="70"/>
      <x:c r="I70" s="70"/>
      <x:c r="J70" s="99"/>
      <x:c r="K70" s="70"/>
    </x:row>
    <x:row r="71">
      <x:c r="B71" s="99"/>
      <x:c r="C71" s="70"/>
      <x:c r="D71" s="83" t="str">
        <x:f>IFERROR(INDEX('Gläubiger'!C$8:C$157,MATCH(C71,'Gläubiger'!B$8:B$157,0)),"")</x:f>
      </x:c>
      <x:c r="E71" s="70"/>
      <x:c r="F71" s="70"/>
      <x:c r="G71" s="70"/>
      <x:c r="H71" s="70"/>
      <x:c r="I71" s="70"/>
      <x:c r="J71" s="99"/>
      <x:c r="K71" s="70"/>
    </x:row>
    <x:row r="72">
      <x:c r="B72" s="99"/>
      <x:c r="C72" s="70"/>
      <x:c r="D72" s="83" t="str">
        <x:f>IFERROR(INDEX('Gläubiger'!C$8:C$157,MATCH(C72,'Gläubiger'!B$8:B$157,0)),"")</x:f>
      </x:c>
      <x:c r="E72" s="70"/>
      <x:c r="F72" s="70"/>
      <x:c r="G72" s="70"/>
      <x:c r="H72" s="70"/>
      <x:c r="I72" s="70"/>
      <x:c r="J72" s="99"/>
      <x:c r="K72" s="70"/>
    </x:row>
    <x:row r="73">
      <x:c r="B73" s="99"/>
      <x:c r="C73" s="70"/>
      <x:c r="D73" s="83" t="str">
        <x:f>IFERROR(INDEX('Gläubiger'!C$8:C$157,MATCH(C73,'Gläubiger'!B$8:B$157,0)),"")</x:f>
      </x:c>
      <x:c r="E73" s="70"/>
      <x:c r="F73" s="70"/>
      <x:c r="G73" s="70"/>
      <x:c r="H73" s="70"/>
      <x:c r="I73" s="70"/>
      <x:c r="J73" s="99"/>
      <x:c r="K73" s="70"/>
    </x:row>
    <x:row r="74">
      <x:c r="B74" s="99"/>
      <x:c r="C74" s="70"/>
      <x:c r="D74" s="83" t="str">
        <x:f>IFERROR(INDEX('Gläubiger'!C$8:C$157,MATCH(C74,'Gläubiger'!B$8:B$157,0)),"")</x:f>
      </x:c>
      <x:c r="E74" s="70"/>
      <x:c r="F74" s="70"/>
      <x:c r="G74" s="70"/>
      <x:c r="H74" s="70"/>
      <x:c r="I74" s="70"/>
      <x:c r="J74" s="99"/>
      <x:c r="K74" s="70"/>
    </x:row>
    <x:row r="75">
      <x:c r="B75" s="99"/>
      <x:c r="C75" s="70"/>
      <x:c r="D75" s="83" t="str">
        <x:f>IFERROR(INDEX('Gläubiger'!C$8:C$157,MATCH(C75,'Gläubiger'!B$8:B$157,0)),"")</x:f>
      </x:c>
      <x:c r="E75" s="70"/>
      <x:c r="F75" s="70"/>
      <x:c r="G75" s="70"/>
      <x:c r="H75" s="70"/>
      <x:c r="I75" s="70"/>
      <x:c r="J75" s="99"/>
      <x:c r="K75" s="70"/>
    </x:row>
    <x:row r="76">
      <x:c r="B76" s="99"/>
      <x:c r="C76" s="70"/>
      <x:c r="D76" s="83" t="str">
        <x:f>IFERROR(INDEX('Gläubiger'!C$8:C$157,MATCH(C76,'Gläubiger'!B$8:B$157,0)),"")</x:f>
      </x:c>
      <x:c r="E76" s="70"/>
      <x:c r="F76" s="70"/>
      <x:c r="G76" s="70"/>
      <x:c r="H76" s="70"/>
      <x:c r="I76" s="70"/>
      <x:c r="J76" s="99"/>
      <x:c r="K76" s="70"/>
    </x:row>
    <x:row r="77">
      <x:c r="B77" s="99"/>
      <x:c r="C77" s="70"/>
      <x:c r="D77" s="83" t="str">
        <x:f>IFERROR(INDEX('Gläubiger'!C$8:C$157,MATCH(C77,'Gläubiger'!B$8:B$157,0)),"")</x:f>
      </x:c>
      <x:c r="E77" s="70"/>
      <x:c r="F77" s="70"/>
      <x:c r="G77" s="70"/>
      <x:c r="H77" s="70"/>
      <x:c r="I77" s="70"/>
      <x:c r="J77" s="99"/>
      <x:c r="K77" s="70"/>
    </x:row>
    <x:row r="78">
      <x:c r="B78" s="99"/>
      <x:c r="C78" s="70"/>
      <x:c r="D78" s="83" t="str">
        <x:f>IFERROR(INDEX('Gläubiger'!C$8:C$157,MATCH(C78,'Gläubiger'!B$8:B$157,0)),"")</x:f>
      </x:c>
      <x:c r="E78" s="70"/>
      <x:c r="F78" s="70"/>
      <x:c r="G78" s="70"/>
      <x:c r="H78" s="70"/>
      <x:c r="I78" s="70"/>
      <x:c r="J78" s="99"/>
      <x:c r="K78" s="70"/>
    </x:row>
    <x:row r="79">
      <x:c r="B79" s="99"/>
      <x:c r="C79" s="70"/>
      <x:c r="D79" s="83" t="str">
        <x:f>IFERROR(INDEX('Gläubiger'!C$8:C$157,MATCH(C79,'Gläubiger'!B$8:B$157,0)),"")</x:f>
      </x:c>
      <x:c r="E79" s="70"/>
      <x:c r="F79" s="70"/>
      <x:c r="G79" s="70"/>
      <x:c r="H79" s="70"/>
      <x:c r="I79" s="70"/>
      <x:c r="J79" s="99"/>
      <x:c r="K79" s="70"/>
    </x:row>
    <x:row r="80">
      <x:c r="B80" s="99"/>
      <x:c r="C80" s="70"/>
      <x:c r="D80" s="83" t="str">
        <x:f>IFERROR(INDEX('Gläubiger'!C$8:C$157,MATCH(C80,'Gläubiger'!B$8:B$157,0)),"")</x:f>
      </x:c>
      <x:c r="E80" s="70"/>
      <x:c r="F80" s="70"/>
      <x:c r="G80" s="70"/>
      <x:c r="H80" s="70"/>
      <x:c r="I80" s="70"/>
      <x:c r="J80" s="99"/>
      <x:c r="K80" s="70"/>
    </x:row>
    <x:row r="81">
      <x:c r="B81" s="99"/>
      <x:c r="C81" s="70"/>
      <x:c r="D81" s="83" t="str">
        <x:f>IFERROR(INDEX('Gläubiger'!C$8:C$157,MATCH(C81,'Gläubiger'!B$8:B$157,0)),"")</x:f>
      </x:c>
      <x:c r="E81" s="70"/>
      <x:c r="F81" s="70"/>
      <x:c r="G81" s="70"/>
      <x:c r="H81" s="70"/>
      <x:c r="I81" s="70"/>
      <x:c r="J81" s="99"/>
      <x:c r="K81" s="70"/>
    </x:row>
    <x:row r="82">
      <x:c r="B82" s="99"/>
      <x:c r="C82" s="70"/>
      <x:c r="D82" s="83" t="str">
        <x:f>IFERROR(INDEX('Gläubiger'!C$8:C$157,MATCH(C82,'Gläubiger'!B$8:B$157,0)),"")</x:f>
      </x:c>
      <x:c r="E82" s="70"/>
      <x:c r="F82" s="70"/>
      <x:c r="G82" s="70"/>
      <x:c r="H82" s="70"/>
      <x:c r="I82" s="70"/>
      <x:c r="J82" s="99"/>
      <x:c r="K82" s="70"/>
    </x:row>
    <x:row r="83">
      <x:c r="B83" s="99"/>
      <x:c r="C83" s="70"/>
      <x:c r="D83" s="83" t="str">
        <x:f>IFERROR(INDEX('Gläubiger'!C$8:C$157,MATCH(C83,'Gläubiger'!B$8:B$157,0)),"")</x:f>
      </x:c>
      <x:c r="E83" s="70"/>
      <x:c r="F83" s="70"/>
      <x:c r="G83" s="70"/>
      <x:c r="H83" s="70"/>
      <x:c r="I83" s="70"/>
      <x:c r="J83" s="99"/>
      <x:c r="K83" s="70"/>
    </x:row>
    <x:row r="84">
      <x:c r="B84" s="99"/>
      <x:c r="C84" s="70"/>
      <x:c r="D84" s="83" t="str">
        <x:f>IFERROR(INDEX('Gläubiger'!C$8:C$157,MATCH(C84,'Gläubiger'!B$8:B$157,0)),"")</x:f>
      </x:c>
      <x:c r="E84" s="70"/>
      <x:c r="F84" s="70"/>
      <x:c r="G84" s="70"/>
      <x:c r="H84" s="70"/>
      <x:c r="I84" s="70"/>
      <x:c r="J84" s="99"/>
      <x:c r="K84" s="70"/>
    </x:row>
    <x:row r="85">
      <x:c r="B85" s="99"/>
      <x:c r="C85" s="70"/>
      <x:c r="D85" s="83" t="str">
        <x:f>IFERROR(INDEX('Gläubiger'!C$8:C$157,MATCH(C85,'Gläubiger'!B$8:B$157,0)),"")</x:f>
      </x:c>
      <x:c r="E85" s="70"/>
      <x:c r="F85" s="70"/>
      <x:c r="G85" s="70"/>
      <x:c r="H85" s="70"/>
      <x:c r="I85" s="70"/>
      <x:c r="J85" s="99"/>
      <x:c r="K85" s="70"/>
    </x:row>
    <x:row r="86">
      <x:c r="B86" s="99"/>
      <x:c r="C86" s="70"/>
      <x:c r="D86" s="83" t="str">
        <x:f>IFERROR(INDEX('Gläubiger'!C$8:C$157,MATCH(C86,'Gläubiger'!B$8:B$157,0)),"")</x:f>
      </x:c>
      <x:c r="E86" s="70"/>
      <x:c r="F86" s="70"/>
      <x:c r="G86" s="70"/>
      <x:c r="H86" s="70"/>
      <x:c r="I86" s="70"/>
      <x:c r="J86" s="99"/>
      <x:c r="K86" s="70"/>
    </x:row>
    <x:row r="87">
      <x:c r="B87" s="99"/>
      <x:c r="C87" s="70"/>
      <x:c r="D87" s="83" t="str">
        <x:f>IFERROR(INDEX('Gläubiger'!C$8:C$157,MATCH(C87,'Gläubiger'!B$8:B$157,0)),"")</x:f>
      </x:c>
      <x:c r="E87" s="70"/>
      <x:c r="F87" s="70"/>
      <x:c r="G87" s="70"/>
      <x:c r="H87" s="70"/>
      <x:c r="I87" s="70"/>
      <x:c r="J87" s="99"/>
      <x:c r="K87" s="70"/>
    </x:row>
    <x:row r="88">
      <x:c r="B88" s="99"/>
      <x:c r="C88" s="70"/>
      <x:c r="D88" s="83" t="str">
        <x:f>IFERROR(INDEX('Gläubiger'!C$8:C$157,MATCH(C88,'Gläubiger'!B$8:B$157,0)),"")</x:f>
      </x:c>
      <x:c r="E88" s="70"/>
      <x:c r="F88" s="70"/>
      <x:c r="G88" s="70"/>
      <x:c r="H88" s="70"/>
      <x:c r="I88" s="70"/>
      <x:c r="J88" s="99"/>
      <x:c r="K88" s="70"/>
    </x:row>
    <x:row r="89">
      <x:c r="B89" s="99"/>
      <x:c r="C89" s="70"/>
      <x:c r="D89" s="83" t="str">
        <x:f>IFERROR(INDEX('Gläubiger'!C$8:C$157,MATCH(C89,'Gläubiger'!B$8:B$157,0)),"")</x:f>
      </x:c>
      <x:c r="E89" s="70"/>
      <x:c r="F89" s="70"/>
      <x:c r="G89" s="70"/>
      <x:c r="H89" s="70"/>
      <x:c r="I89" s="70"/>
      <x:c r="J89" s="99"/>
      <x:c r="K89" s="70"/>
    </x:row>
    <x:row r="90">
      <x:c r="B90" s="99"/>
      <x:c r="C90" s="70"/>
      <x:c r="D90" s="83" t="str">
        <x:f>IFERROR(INDEX('Gläubiger'!C$8:C$157,MATCH(C90,'Gläubiger'!B$8:B$157,0)),"")</x:f>
      </x:c>
      <x:c r="E90" s="70"/>
      <x:c r="F90" s="70"/>
      <x:c r="G90" s="70"/>
      <x:c r="H90" s="70"/>
      <x:c r="I90" s="70"/>
      <x:c r="J90" s="99"/>
      <x:c r="K90" s="70"/>
    </x:row>
    <x:row r="91">
      <x:c r="B91" s="99"/>
      <x:c r="C91" s="70"/>
      <x:c r="D91" s="83" t="str">
        <x:f>IFERROR(INDEX('Gläubiger'!C$8:C$157,MATCH(C91,'Gläubiger'!B$8:B$157,0)),"")</x:f>
      </x:c>
      <x:c r="E91" s="70"/>
      <x:c r="F91" s="70"/>
      <x:c r="G91" s="70"/>
      <x:c r="H91" s="70"/>
      <x:c r="I91" s="70"/>
      <x:c r="J91" s="99"/>
      <x:c r="K91" s="70"/>
    </x:row>
    <x:row r="92">
      <x:c r="B92" s="99"/>
      <x:c r="C92" s="70"/>
      <x:c r="D92" s="83" t="str">
        <x:f>IFERROR(INDEX('Gläubiger'!C$8:C$157,MATCH(C92,'Gläubiger'!B$8:B$157,0)),"")</x:f>
      </x:c>
      <x:c r="E92" s="70"/>
      <x:c r="F92" s="70"/>
      <x:c r="G92" s="70"/>
      <x:c r="H92" s="70"/>
      <x:c r="I92" s="70"/>
      <x:c r="J92" s="99"/>
      <x:c r="K92" s="70"/>
    </x:row>
    <x:row r="93">
      <x:c r="B93" s="99"/>
      <x:c r="C93" s="70"/>
      <x:c r="D93" s="83" t="str">
        <x:f>IFERROR(INDEX('Gläubiger'!C$8:C$157,MATCH(C93,'Gläubiger'!B$8:B$157,0)),"")</x:f>
      </x:c>
      <x:c r="E93" s="70"/>
      <x:c r="F93" s="70"/>
      <x:c r="G93" s="70"/>
      <x:c r="H93" s="70"/>
      <x:c r="I93" s="70"/>
      <x:c r="J93" s="99"/>
      <x:c r="K93" s="70"/>
    </x:row>
    <x:row r="94">
      <x:c r="B94" s="99"/>
      <x:c r="C94" s="70"/>
      <x:c r="D94" s="83" t="str">
        <x:f>IFERROR(INDEX('Gläubiger'!C$8:C$157,MATCH(C94,'Gläubiger'!B$8:B$157,0)),"")</x:f>
      </x:c>
      <x:c r="E94" s="70"/>
      <x:c r="F94" s="70"/>
      <x:c r="G94" s="70"/>
      <x:c r="H94" s="70"/>
      <x:c r="I94" s="70"/>
      <x:c r="J94" s="99"/>
      <x:c r="K94" s="70"/>
    </x:row>
    <x:row r="95">
      <x:c r="B95" s="99"/>
      <x:c r="C95" s="70"/>
      <x:c r="D95" s="83" t="str">
        <x:f>IFERROR(INDEX('Gläubiger'!C$8:C$157,MATCH(C95,'Gläubiger'!B$8:B$157,0)),"")</x:f>
      </x:c>
      <x:c r="E95" s="70"/>
      <x:c r="F95" s="70"/>
      <x:c r="G95" s="70"/>
      <x:c r="H95" s="70"/>
      <x:c r="I95" s="70"/>
      <x:c r="J95" s="99"/>
      <x:c r="K95" s="70"/>
    </x:row>
    <x:row r="96">
      <x:c r="B96" s="99"/>
      <x:c r="C96" s="70"/>
      <x:c r="D96" s="83" t="str">
        <x:f>IFERROR(INDEX('Gläubiger'!C$8:C$157,MATCH(C96,'Gläubiger'!B$8:B$157,0)),"")</x:f>
      </x:c>
      <x:c r="E96" s="70"/>
      <x:c r="F96" s="70"/>
      <x:c r="G96" s="70"/>
      <x:c r="H96" s="70"/>
      <x:c r="I96" s="70"/>
      <x:c r="J96" s="99"/>
      <x:c r="K96" s="70"/>
    </x:row>
    <x:row r="97">
      <x:c r="B97" s="99"/>
      <x:c r="C97" s="70"/>
      <x:c r="D97" s="83" t="str">
        <x:f>IFERROR(INDEX('Gläubiger'!C$8:C$157,MATCH(C97,'Gläubiger'!B$8:B$157,0)),"")</x:f>
      </x:c>
      <x:c r="E97" s="70"/>
      <x:c r="F97" s="70"/>
      <x:c r="G97" s="70"/>
      <x:c r="H97" s="70"/>
      <x:c r="I97" s="70"/>
      <x:c r="J97" s="99"/>
      <x:c r="K97" s="70"/>
    </x:row>
    <x:row r="98">
      <x:c r="B98" s="99"/>
      <x:c r="C98" s="70"/>
      <x:c r="D98" s="83" t="str">
        <x:f>IFERROR(INDEX('Gläubiger'!C$8:C$157,MATCH(C98,'Gläubiger'!B$8:B$157,0)),"")</x:f>
      </x:c>
      <x:c r="E98" s="70"/>
      <x:c r="F98" s="70"/>
      <x:c r="G98" s="70"/>
      <x:c r="H98" s="70"/>
      <x:c r="I98" s="70"/>
      <x:c r="J98" s="99"/>
      <x:c r="K98" s="70"/>
    </x:row>
    <x:row r="99">
      <x:c r="B99" s="99"/>
      <x:c r="C99" s="70"/>
      <x:c r="D99" s="83" t="str">
        <x:f>IFERROR(INDEX('Gläubiger'!C$8:C$157,MATCH(C99,'Gläubiger'!B$8:B$157,0)),"")</x:f>
      </x:c>
      <x:c r="E99" s="70"/>
      <x:c r="F99" s="70"/>
      <x:c r="G99" s="70"/>
      <x:c r="H99" s="70"/>
      <x:c r="I99" s="70"/>
      <x:c r="J99" s="99"/>
      <x:c r="K99" s="70"/>
    </x:row>
    <x:row r="100">
      <x:c r="B100" s="99"/>
      <x:c r="C100" s="70"/>
      <x:c r="D100" s="83" t="str">
        <x:f>IFERROR(INDEX('Gläubiger'!C$8:C$157,MATCH(C100,'Gläubiger'!B$8:B$157,0)),"")</x:f>
      </x:c>
      <x:c r="E100" s="70"/>
      <x:c r="F100" s="70"/>
      <x:c r="G100" s="70"/>
      <x:c r="H100" s="70"/>
      <x:c r="I100" s="70"/>
      <x:c r="J100" s="99"/>
      <x:c r="K100" s="70"/>
    </x:row>
    <x:row r="101">
      <x:c r="B101" s="99"/>
      <x:c r="C101" s="70"/>
      <x:c r="D101" s="83" t="str">
        <x:f>IFERROR(INDEX('Gläubiger'!C$8:C$157,MATCH(C101,'Gläubiger'!B$8:B$157,0)),"")</x:f>
      </x:c>
      <x:c r="E101" s="70"/>
      <x:c r="F101" s="70"/>
      <x:c r="G101" s="70"/>
      <x:c r="H101" s="70"/>
      <x:c r="I101" s="70"/>
      <x:c r="J101" s="99"/>
      <x:c r="K101" s="70"/>
    </x:row>
    <x:row r="102">
      <x:c r="B102" s="99"/>
      <x:c r="C102" s="70"/>
      <x:c r="D102" s="83" t="str">
        <x:f>IFERROR(INDEX('Gläubiger'!C$8:C$157,MATCH(C102,'Gläubiger'!B$8:B$157,0)),"")</x:f>
      </x:c>
      <x:c r="E102" s="70"/>
      <x:c r="F102" s="70"/>
      <x:c r="G102" s="70"/>
      <x:c r="H102" s="70"/>
      <x:c r="I102" s="70"/>
      <x:c r="J102" s="99"/>
      <x:c r="K102" s="70"/>
    </x:row>
    <x:row r="103">
      <x:c r="B103" s="99"/>
      <x:c r="C103" s="70"/>
      <x:c r="D103" s="83" t="str">
        <x:f>IFERROR(INDEX('Gläubiger'!C$8:C$157,MATCH(C103,'Gläubiger'!B$8:B$157,0)),"")</x:f>
      </x:c>
      <x:c r="E103" s="70"/>
      <x:c r="F103" s="70"/>
      <x:c r="G103" s="70"/>
      <x:c r="H103" s="70"/>
      <x:c r="I103" s="70"/>
      <x:c r="J103" s="99"/>
      <x:c r="K103" s="70"/>
    </x:row>
    <x:row r="104">
      <x:c r="B104" s="99"/>
      <x:c r="C104" s="70"/>
      <x:c r="D104" s="83" t="str">
        <x:f>IFERROR(INDEX('Gläubiger'!C$8:C$157,MATCH(C104,'Gläubiger'!B$8:B$157,0)),"")</x:f>
      </x:c>
      <x:c r="E104" s="70"/>
      <x:c r="F104" s="70"/>
      <x:c r="G104" s="70"/>
      <x:c r="H104" s="70"/>
      <x:c r="I104" s="70"/>
      <x:c r="J104" s="99"/>
      <x:c r="K104" s="70"/>
    </x:row>
    <x:row r="105">
      <x:c r="B105" s="99"/>
      <x:c r="C105" s="70"/>
      <x:c r="D105" s="83" t="str">
        <x:f>IFERROR(INDEX('Gläubiger'!C$8:C$157,MATCH(C105,'Gläubiger'!B$8:B$157,0)),"")</x:f>
      </x:c>
      <x:c r="E105" s="70"/>
      <x:c r="F105" s="70"/>
      <x:c r="G105" s="70"/>
      <x:c r="H105" s="70"/>
      <x:c r="I105" s="70"/>
      <x:c r="J105" s="99"/>
      <x:c r="K105" s="70"/>
    </x:row>
    <x:row r="106">
      <x:c r="B106" s="99"/>
      <x:c r="C106" s="70"/>
      <x:c r="D106" s="83" t="str">
        <x:f>IFERROR(INDEX('Gläubiger'!C$8:C$157,MATCH(C106,'Gläubiger'!B$8:B$157,0)),"")</x:f>
      </x:c>
      <x:c r="E106" s="70"/>
      <x:c r="F106" s="70"/>
      <x:c r="G106" s="70"/>
      <x:c r="H106" s="70"/>
      <x:c r="I106" s="70"/>
      <x:c r="J106" s="99"/>
      <x:c r="K106" s="70"/>
    </x:row>
    <x:row r="107">
      <x:c r="B107" s="99"/>
      <x:c r="C107" s="70"/>
      <x:c r="D107" s="83" t="str">
        <x:f>IFERROR(INDEX('Gläubiger'!C$8:C$157,MATCH(C107,'Gläubiger'!B$8:B$157,0)),"")</x:f>
      </x:c>
      <x:c r="E107" s="70"/>
      <x:c r="F107" s="70"/>
      <x:c r="G107" s="70"/>
      <x:c r="H107" s="70"/>
      <x:c r="I107" s="70"/>
      <x:c r="J107" s="99"/>
      <x:c r="K107" s="70"/>
    </x:row>
    <x:row r="108">
      <x:c r="B108" s="99"/>
      <x:c r="C108" s="70"/>
      <x:c r="D108" s="83" t="str">
        <x:f>IFERROR(INDEX('Gläubiger'!C$8:C$157,MATCH(C108,'Gläubiger'!B$8:B$157,0)),"")</x:f>
      </x:c>
      <x:c r="E108" s="70"/>
      <x:c r="F108" s="70"/>
      <x:c r="G108" s="70"/>
      <x:c r="H108" s="70"/>
      <x:c r="I108" s="70"/>
      <x:c r="J108" s="99"/>
      <x:c r="K108" s="70"/>
    </x:row>
    <x:row r="109">
      <x:c r="B109" s="99"/>
      <x:c r="C109" s="70"/>
      <x:c r="D109" s="83" t="str">
        <x:f>IFERROR(INDEX('Gläubiger'!C$8:C$157,MATCH(C109,'Gläubiger'!B$8:B$157,0)),"")</x:f>
      </x:c>
      <x:c r="E109" s="70"/>
      <x:c r="F109" s="70"/>
      <x:c r="G109" s="70"/>
      <x:c r="H109" s="70"/>
      <x:c r="I109" s="70"/>
      <x:c r="J109" s="99"/>
      <x:c r="K109" s="70"/>
    </x:row>
    <x:row r="110">
      <x:c r="B110" s="99"/>
      <x:c r="C110" s="70"/>
      <x:c r="D110" s="83" t="str">
        <x:f>IFERROR(INDEX('Gläubiger'!C$8:C$157,MATCH(C110,'Gläubiger'!B$8:B$157,0)),"")</x:f>
      </x:c>
      <x:c r="E110" s="70"/>
      <x:c r="F110" s="70"/>
      <x:c r="G110" s="70"/>
      <x:c r="H110" s="70"/>
      <x:c r="I110" s="70"/>
      <x:c r="J110" s="99"/>
      <x:c r="K110" s="70"/>
    </x:row>
    <x:row r="111">
      <x:c r="B111" s="99"/>
      <x:c r="C111" s="70"/>
      <x:c r="D111" s="83" t="str">
        <x:f>IFERROR(INDEX('Gläubiger'!C$8:C$157,MATCH(C111,'Gläubiger'!B$8:B$157,0)),"")</x:f>
      </x:c>
      <x:c r="E111" s="70"/>
      <x:c r="F111" s="70"/>
      <x:c r="G111" s="70"/>
      <x:c r="H111" s="70"/>
      <x:c r="I111" s="70"/>
      <x:c r="J111" s="99"/>
      <x:c r="K111" s="70"/>
    </x:row>
    <x:row r="112">
      <x:c r="B112" s="99"/>
      <x:c r="C112" s="70"/>
      <x:c r="D112" s="83" t="str">
        <x:f>IFERROR(INDEX('Gläubiger'!C$8:C$157,MATCH(C112,'Gläubiger'!B$8:B$157,0)),"")</x:f>
      </x:c>
      <x:c r="E112" s="70"/>
      <x:c r="F112" s="70"/>
      <x:c r="G112" s="70"/>
      <x:c r="H112" s="70"/>
      <x:c r="I112" s="70"/>
      <x:c r="J112" s="99"/>
      <x:c r="K112" s="70"/>
    </x:row>
    <x:row r="113">
      <x:c r="B113" s="99"/>
      <x:c r="C113" s="70"/>
      <x:c r="D113" s="83" t="str">
        <x:f>IFERROR(INDEX('Gläubiger'!C$8:C$157,MATCH(C113,'Gläubiger'!B$8:B$157,0)),"")</x:f>
      </x:c>
      <x:c r="E113" s="70"/>
      <x:c r="F113" s="70"/>
      <x:c r="G113" s="70"/>
      <x:c r="H113" s="70"/>
      <x:c r="I113" s="70"/>
      <x:c r="J113" s="99"/>
      <x:c r="K113" s="70"/>
    </x:row>
    <x:row r="114">
      <x:c r="B114" s="99"/>
      <x:c r="C114" s="70"/>
      <x:c r="D114" s="83" t="str">
        <x:f>IFERROR(INDEX('Gläubiger'!C$8:C$157,MATCH(C114,'Gläubiger'!B$8:B$157,0)),"")</x:f>
      </x:c>
      <x:c r="E114" s="70"/>
      <x:c r="F114" s="70"/>
      <x:c r="G114" s="70"/>
      <x:c r="H114" s="70"/>
      <x:c r="I114" s="70"/>
      <x:c r="J114" s="99"/>
      <x:c r="K114" s="70"/>
    </x:row>
    <x:row r="115">
      <x:c r="B115" s="99"/>
      <x:c r="C115" s="70"/>
      <x:c r="D115" s="83" t="str">
        <x:f>IFERROR(INDEX('Gläubiger'!C$8:C$157,MATCH(C115,'Gläubiger'!B$8:B$157,0)),"")</x:f>
      </x:c>
      <x:c r="E115" s="70"/>
      <x:c r="F115" s="70"/>
      <x:c r="G115" s="70"/>
      <x:c r="H115" s="70"/>
      <x:c r="I115" s="70"/>
      <x:c r="J115" s="99"/>
      <x:c r="K115" s="70"/>
    </x:row>
    <x:row r="116">
      <x:c r="B116" s="99"/>
      <x:c r="C116" s="70"/>
      <x:c r="D116" s="83" t="str">
        <x:f>IFERROR(INDEX('Gläubiger'!C$8:C$157,MATCH(C116,'Gläubiger'!B$8:B$157,0)),"")</x:f>
      </x:c>
      <x:c r="E116" s="70"/>
      <x:c r="F116" s="70"/>
      <x:c r="G116" s="70"/>
      <x:c r="H116" s="70"/>
      <x:c r="I116" s="70"/>
      <x:c r="J116" s="99"/>
      <x:c r="K116" s="70"/>
    </x:row>
    <x:row r="117">
      <x:c r="B117" s="99"/>
      <x:c r="C117" s="70"/>
      <x:c r="D117" s="83" t="str">
        <x:f>IFERROR(INDEX('Gläubiger'!C$8:C$157,MATCH(C117,'Gläubiger'!B$8:B$157,0)),"")</x:f>
      </x:c>
      <x:c r="E117" s="70"/>
      <x:c r="F117" s="70"/>
      <x:c r="G117" s="70"/>
      <x:c r="H117" s="70"/>
      <x:c r="I117" s="70"/>
      <x:c r="J117" s="99"/>
      <x:c r="K117" s="70"/>
    </x:row>
    <x:row r="118">
      <x:c r="B118" s="99"/>
      <x:c r="C118" s="70"/>
      <x:c r="D118" s="83" t="str">
        <x:f>IFERROR(INDEX('Gläubiger'!C$8:C$157,MATCH(C118,'Gläubiger'!B$8:B$157,0)),"")</x:f>
      </x:c>
      <x:c r="E118" s="70"/>
      <x:c r="F118" s="70"/>
      <x:c r="G118" s="70"/>
      <x:c r="H118" s="70"/>
      <x:c r="I118" s="70"/>
      <x:c r="J118" s="99"/>
      <x:c r="K118" s="70"/>
    </x:row>
    <x:row r="119">
      <x:c r="B119" s="99"/>
      <x:c r="C119" s="70"/>
      <x:c r="D119" s="83" t="str">
        <x:f>IFERROR(INDEX('Gläubiger'!C$8:C$157,MATCH(C119,'Gläubiger'!B$8:B$157,0)),"")</x:f>
      </x:c>
      <x:c r="E119" s="70"/>
      <x:c r="F119" s="70"/>
      <x:c r="G119" s="70"/>
      <x:c r="H119" s="70"/>
      <x:c r="I119" s="70"/>
      <x:c r="J119" s="99"/>
      <x:c r="K119" s="70"/>
    </x:row>
    <x:row r="120">
      <x:c r="B120" s="99"/>
      <x:c r="C120" s="70"/>
      <x:c r="D120" s="83" t="str">
        <x:f>IFERROR(INDEX('Gläubiger'!C$8:C$157,MATCH(C120,'Gläubiger'!B$8:B$157,0)),"")</x:f>
      </x:c>
      <x:c r="E120" s="70"/>
      <x:c r="F120" s="70"/>
      <x:c r="G120" s="70"/>
      <x:c r="H120" s="70"/>
      <x:c r="I120" s="70"/>
      <x:c r="J120" s="99"/>
      <x:c r="K120" s="70"/>
    </x:row>
    <x:row r="121">
      <x:c r="B121" s="99"/>
      <x:c r="C121" s="70"/>
      <x:c r="D121" s="83" t="str">
        <x:f>IFERROR(INDEX('Gläubiger'!C$8:C$157,MATCH(C121,'Gläubiger'!B$8:B$157,0)),"")</x:f>
      </x:c>
      <x:c r="E121" s="70"/>
      <x:c r="F121" s="70"/>
      <x:c r="G121" s="70"/>
      <x:c r="H121" s="70"/>
      <x:c r="I121" s="70"/>
      <x:c r="J121" s="99"/>
      <x:c r="K121" s="70"/>
    </x:row>
    <x:row r="122">
      <x:c r="B122" s="99"/>
      <x:c r="C122" s="70"/>
      <x:c r="D122" s="83" t="str">
        <x:f>IFERROR(INDEX('Gläubiger'!C$8:C$157,MATCH(C122,'Gläubiger'!B$8:B$157,0)),"")</x:f>
      </x:c>
      <x:c r="E122" s="70"/>
      <x:c r="F122" s="70"/>
      <x:c r="G122" s="70"/>
      <x:c r="H122" s="70"/>
      <x:c r="I122" s="70"/>
      <x:c r="J122" s="99"/>
      <x:c r="K122" s="70"/>
    </x:row>
    <x:row r="123">
      <x:c r="B123" s="99"/>
      <x:c r="C123" s="70"/>
      <x:c r="D123" s="83" t="str">
        <x:f>IFERROR(INDEX('Gläubiger'!C$8:C$157,MATCH(C123,'Gläubiger'!B$8:B$157,0)),"")</x:f>
      </x:c>
      <x:c r="E123" s="70"/>
      <x:c r="F123" s="70"/>
      <x:c r="G123" s="70"/>
      <x:c r="H123" s="70"/>
      <x:c r="I123" s="70"/>
      <x:c r="J123" s="99"/>
      <x:c r="K123" s="70"/>
    </x:row>
    <x:row r="124">
      <x:c r="B124" s="99"/>
      <x:c r="C124" s="70"/>
      <x:c r="D124" s="83" t="str">
        <x:f>IFERROR(INDEX('Gläubiger'!C$8:C$157,MATCH(C124,'Gläubiger'!B$8:B$157,0)),"")</x:f>
      </x:c>
      <x:c r="E124" s="70"/>
      <x:c r="F124" s="70"/>
      <x:c r="G124" s="70"/>
      <x:c r="H124" s="70"/>
      <x:c r="I124" s="70"/>
      <x:c r="J124" s="99"/>
      <x:c r="K124" s="70"/>
    </x:row>
    <x:row r="125">
      <x:c r="B125" s="99"/>
      <x:c r="C125" s="70"/>
      <x:c r="D125" s="83" t="str">
        <x:f>IFERROR(INDEX('Gläubiger'!C$8:C$157,MATCH(C125,'Gläubiger'!B$8:B$157,0)),"")</x:f>
      </x:c>
      <x:c r="E125" s="70"/>
      <x:c r="F125" s="70"/>
      <x:c r="G125" s="70"/>
      <x:c r="H125" s="70"/>
      <x:c r="I125" s="70"/>
      <x:c r="J125" s="99"/>
      <x:c r="K125" s="70"/>
    </x:row>
    <x:row r="126">
      <x:c r="B126" s="99"/>
      <x:c r="C126" s="70"/>
      <x:c r="D126" s="83" t="str">
        <x:f>IFERROR(INDEX('Gläubiger'!C$8:C$157,MATCH(C126,'Gläubiger'!B$8:B$157,0)),"")</x:f>
      </x:c>
      <x:c r="E126" s="70"/>
      <x:c r="F126" s="70"/>
      <x:c r="G126" s="70"/>
      <x:c r="H126" s="70"/>
      <x:c r="I126" s="70"/>
      <x:c r="J126" s="99"/>
      <x:c r="K126" s="70"/>
    </x:row>
    <x:row r="127">
      <x:c r="B127" s="99"/>
      <x:c r="C127" s="70"/>
      <x:c r="D127" s="83" t="str">
        <x:f>IFERROR(INDEX('Gläubiger'!C$8:C$157,MATCH(C127,'Gläubiger'!B$8:B$157,0)),"")</x:f>
      </x:c>
      <x:c r="E127" s="70"/>
      <x:c r="F127" s="70"/>
      <x:c r="G127" s="70"/>
      <x:c r="H127" s="70"/>
      <x:c r="I127" s="70"/>
      <x:c r="J127" s="99"/>
      <x:c r="K127" s="70"/>
    </x:row>
    <x:row r="128">
      <x:c r="B128" s="99"/>
      <x:c r="C128" s="70"/>
      <x:c r="D128" s="83" t="str">
        <x:f>IFERROR(INDEX('Gläubiger'!C$8:C$157,MATCH(C128,'Gläubiger'!B$8:B$157,0)),"")</x:f>
      </x:c>
      <x:c r="E128" s="70"/>
      <x:c r="F128" s="70"/>
      <x:c r="G128" s="70"/>
      <x:c r="H128" s="70"/>
      <x:c r="I128" s="70"/>
      <x:c r="J128" s="99"/>
      <x:c r="K128" s="70"/>
    </x:row>
    <x:row r="129">
      <x:c r="B129" s="99"/>
      <x:c r="C129" s="70"/>
      <x:c r="D129" s="83" t="str">
        <x:f>IFERROR(INDEX('Gläubiger'!C$8:C$157,MATCH(C129,'Gläubiger'!B$8:B$157,0)),"")</x:f>
      </x:c>
      <x:c r="E129" s="70"/>
      <x:c r="F129" s="70"/>
      <x:c r="G129" s="70"/>
      <x:c r="H129" s="70"/>
      <x:c r="I129" s="70"/>
      <x:c r="J129" s="99"/>
      <x:c r="K129" s="70"/>
    </x:row>
    <x:row r="130">
      <x:c r="B130" s="99"/>
      <x:c r="C130" s="70"/>
      <x:c r="D130" s="83" t="str">
        <x:f>IFERROR(INDEX('Gläubiger'!C$8:C$157,MATCH(C130,'Gläubiger'!B$8:B$157,0)),"")</x:f>
      </x:c>
      <x:c r="E130" s="70"/>
      <x:c r="F130" s="70"/>
      <x:c r="G130" s="70"/>
      <x:c r="H130" s="70"/>
      <x:c r="I130" s="70"/>
      <x:c r="J130" s="99"/>
      <x:c r="K130" s="70"/>
    </x:row>
    <x:row r="131">
      <x:c r="B131" s="99"/>
      <x:c r="C131" s="70"/>
      <x:c r="D131" s="83" t="str">
        <x:f>IFERROR(INDEX('Gläubiger'!C$8:C$157,MATCH(C131,'Gläubiger'!B$8:B$157,0)),"")</x:f>
      </x:c>
      <x:c r="E131" s="70"/>
      <x:c r="F131" s="70"/>
      <x:c r="G131" s="70"/>
      <x:c r="H131" s="70"/>
      <x:c r="I131" s="70"/>
      <x:c r="J131" s="99"/>
      <x:c r="K131" s="70"/>
    </x:row>
    <x:row r="132">
      <x:c r="B132" s="99"/>
      <x:c r="C132" s="70"/>
      <x:c r="D132" s="83" t="str">
        <x:f>IFERROR(INDEX('Gläubiger'!C$8:C$157,MATCH(C132,'Gläubiger'!B$8:B$157,0)),"")</x:f>
      </x:c>
      <x:c r="E132" s="70"/>
      <x:c r="F132" s="70"/>
      <x:c r="G132" s="70"/>
      <x:c r="H132" s="70"/>
      <x:c r="I132" s="70"/>
      <x:c r="J132" s="99"/>
      <x:c r="K132" s="70"/>
    </x:row>
    <x:row r="133">
      <x:c r="B133" s="99"/>
      <x:c r="C133" s="70"/>
      <x:c r="D133" s="83" t="str">
        <x:f>IFERROR(INDEX('Gläubiger'!C$8:C$157,MATCH(C133,'Gläubiger'!B$8:B$157,0)),"")</x:f>
      </x:c>
      <x:c r="E133" s="70"/>
      <x:c r="F133" s="70"/>
      <x:c r="G133" s="70"/>
      <x:c r="H133" s="70"/>
      <x:c r="I133" s="70"/>
      <x:c r="J133" s="99"/>
      <x:c r="K133" s="70"/>
    </x:row>
    <x:row r="134">
      <x:c r="B134" s="99"/>
      <x:c r="C134" s="70"/>
      <x:c r="D134" s="83" t="str">
        <x:f>IFERROR(INDEX('Gläubiger'!C$8:C$157,MATCH(C134,'Gläubiger'!B$8:B$157,0)),"")</x:f>
      </x:c>
      <x:c r="E134" s="70"/>
      <x:c r="F134" s="70"/>
      <x:c r="G134" s="70"/>
      <x:c r="H134" s="70"/>
      <x:c r="I134" s="70"/>
      <x:c r="J134" s="99"/>
      <x:c r="K134" s="70"/>
    </x:row>
    <x:row r="135">
      <x:c r="B135" s="99"/>
      <x:c r="C135" s="70"/>
      <x:c r="D135" s="83" t="str">
        <x:f>IFERROR(INDEX('Gläubiger'!C$8:C$157,MATCH(C135,'Gläubiger'!B$8:B$157,0)),"")</x:f>
      </x:c>
      <x:c r="E135" s="70"/>
      <x:c r="F135" s="70"/>
      <x:c r="G135" s="70"/>
      <x:c r="H135" s="70"/>
      <x:c r="I135" s="70"/>
      <x:c r="J135" s="99"/>
      <x:c r="K135" s="70"/>
    </x:row>
    <x:row r="136">
      <x:c r="B136" s="99"/>
      <x:c r="C136" s="70"/>
      <x:c r="D136" s="83" t="str">
        <x:f>IFERROR(INDEX('Gläubiger'!C$8:C$157,MATCH(C136,'Gläubiger'!B$8:B$157,0)),"")</x:f>
      </x:c>
      <x:c r="E136" s="70"/>
      <x:c r="F136" s="70"/>
      <x:c r="G136" s="70"/>
      <x:c r="H136" s="70"/>
      <x:c r="I136" s="70"/>
      <x:c r="J136" s="99"/>
      <x:c r="K136" s="70"/>
    </x:row>
    <x:row r="137">
      <x:c r="B137" s="99"/>
      <x:c r="C137" s="70"/>
      <x:c r="D137" s="83" t="str">
        <x:f>IFERROR(INDEX('Gläubiger'!C$8:C$157,MATCH(C137,'Gläubiger'!B$8:B$157,0)),"")</x:f>
      </x:c>
      <x:c r="E137" s="70"/>
      <x:c r="F137" s="70"/>
      <x:c r="G137" s="70"/>
      <x:c r="H137" s="70"/>
      <x:c r="I137" s="70"/>
      <x:c r="J137" s="99"/>
      <x:c r="K137" s="70"/>
    </x:row>
    <x:row r="138">
      <x:c r="B138" s="99"/>
      <x:c r="C138" s="70"/>
      <x:c r="D138" s="83" t="str">
        <x:f>IFERROR(INDEX('Gläubiger'!C$8:C$157,MATCH(C138,'Gläubiger'!B$8:B$157,0)),"")</x:f>
      </x:c>
      <x:c r="E138" s="70"/>
      <x:c r="F138" s="70"/>
      <x:c r="G138" s="70"/>
      <x:c r="H138" s="70"/>
      <x:c r="I138" s="70"/>
      <x:c r="J138" s="99"/>
      <x:c r="K138" s="70"/>
    </x:row>
    <x:row r="139">
      <x:c r="B139" s="99"/>
      <x:c r="C139" s="70"/>
      <x:c r="D139" s="83" t="str">
        <x:f>IFERROR(INDEX('Gläubiger'!C$8:C$157,MATCH(C139,'Gläubiger'!B$8:B$157,0)),"")</x:f>
      </x:c>
      <x:c r="E139" s="70"/>
      <x:c r="F139" s="70"/>
      <x:c r="G139" s="70"/>
      <x:c r="H139" s="70"/>
      <x:c r="I139" s="70"/>
      <x:c r="J139" s="99"/>
      <x:c r="K139" s="70"/>
    </x:row>
    <x:row r="140">
      <x:c r="B140" s="99"/>
      <x:c r="C140" s="70"/>
      <x:c r="D140" s="83" t="str">
        <x:f>IFERROR(INDEX('Gläubiger'!C$8:C$157,MATCH(C140,'Gläubiger'!B$8:B$157,0)),"")</x:f>
      </x:c>
      <x:c r="E140" s="70"/>
      <x:c r="F140" s="70"/>
      <x:c r="G140" s="70"/>
      <x:c r="H140" s="70"/>
      <x:c r="I140" s="70"/>
      <x:c r="J140" s="99"/>
      <x:c r="K140" s="70"/>
    </x:row>
    <x:row r="141">
      <x:c r="B141" s="99"/>
      <x:c r="C141" s="70"/>
      <x:c r="D141" s="83" t="str">
        <x:f>IFERROR(INDEX('Gläubiger'!C$8:C$157,MATCH(C141,'Gläubiger'!B$8:B$157,0)),"")</x:f>
      </x:c>
      <x:c r="E141" s="70"/>
      <x:c r="F141" s="70"/>
      <x:c r="G141" s="70"/>
      <x:c r="H141" s="70"/>
      <x:c r="I141" s="70"/>
      <x:c r="J141" s="99"/>
      <x:c r="K141" s="70"/>
    </x:row>
    <x:row r="142">
      <x:c r="B142" s="99"/>
      <x:c r="C142" s="70"/>
      <x:c r="D142" s="83" t="str">
        <x:f>IFERROR(INDEX('Gläubiger'!C$8:C$157,MATCH(C142,'Gläubiger'!B$8:B$157,0)),"")</x:f>
      </x:c>
      <x:c r="E142" s="70"/>
      <x:c r="F142" s="70"/>
      <x:c r="G142" s="70"/>
      <x:c r="H142" s="70"/>
      <x:c r="I142" s="70"/>
      <x:c r="J142" s="99"/>
      <x:c r="K142" s="70"/>
    </x:row>
    <x:row r="143">
      <x:c r="B143" s="99"/>
      <x:c r="C143" s="70"/>
      <x:c r="D143" s="83" t="str">
        <x:f>IFERROR(INDEX('Gläubiger'!C$8:C$157,MATCH(C143,'Gläubiger'!B$8:B$157,0)),"")</x:f>
      </x:c>
      <x:c r="E143" s="70"/>
      <x:c r="F143" s="70"/>
      <x:c r="G143" s="70"/>
      <x:c r="H143" s="70"/>
      <x:c r="I143" s="70"/>
      <x:c r="J143" s="99"/>
      <x:c r="K143" s="70"/>
    </x:row>
    <x:row r="144">
      <x:c r="B144" s="99"/>
      <x:c r="C144" s="70"/>
      <x:c r="D144" s="83" t="str">
        <x:f>IFERROR(INDEX('Gläubiger'!C$8:C$157,MATCH(C144,'Gläubiger'!B$8:B$157,0)),"")</x:f>
      </x:c>
      <x:c r="E144" s="70"/>
      <x:c r="F144" s="70"/>
      <x:c r="G144" s="70"/>
      <x:c r="H144" s="70"/>
      <x:c r="I144" s="70"/>
      <x:c r="J144" s="99"/>
      <x:c r="K144" s="70"/>
    </x:row>
    <x:row r="145">
      <x:c r="B145" s="99"/>
      <x:c r="C145" s="70"/>
      <x:c r="D145" s="83" t="str">
        <x:f>IFERROR(INDEX('Gläubiger'!C$8:C$157,MATCH(C145,'Gläubiger'!B$8:B$157,0)),"")</x:f>
      </x:c>
      <x:c r="E145" s="70"/>
      <x:c r="F145" s="70"/>
      <x:c r="G145" s="70"/>
      <x:c r="H145" s="70"/>
      <x:c r="I145" s="70"/>
      <x:c r="J145" s="99"/>
      <x:c r="K145" s="70"/>
    </x:row>
    <x:row r="146">
      <x:c r="B146" s="99"/>
      <x:c r="C146" s="70"/>
      <x:c r="D146" s="83" t="str">
        <x:f>IFERROR(INDEX('Gläubiger'!C$8:C$157,MATCH(C146,'Gläubiger'!B$8:B$157,0)),"")</x:f>
      </x:c>
      <x:c r="E146" s="70"/>
      <x:c r="F146" s="70"/>
      <x:c r="G146" s="70"/>
      <x:c r="H146" s="70"/>
      <x:c r="I146" s="70"/>
      <x:c r="J146" s="99"/>
      <x:c r="K146" s="70"/>
    </x:row>
    <x:row r="147">
      <x:c r="B147" s="99"/>
      <x:c r="C147" s="70"/>
      <x:c r="D147" s="83" t="str">
        <x:f>IFERROR(INDEX('Gläubiger'!C$8:C$157,MATCH(C147,'Gläubiger'!B$8:B$157,0)),"")</x:f>
      </x:c>
      <x:c r="E147" s="70"/>
      <x:c r="F147" s="70"/>
      <x:c r="G147" s="70"/>
      <x:c r="H147" s="70"/>
      <x:c r="I147" s="70"/>
      <x:c r="J147" s="99"/>
      <x:c r="K147" s="70"/>
    </x:row>
    <x:row r="148">
      <x:c r="B148" s="99"/>
      <x:c r="C148" s="70"/>
      <x:c r="D148" s="83" t="str">
        <x:f>IFERROR(INDEX('Gläubiger'!C$8:C$157,MATCH(C148,'Gläubiger'!B$8:B$157,0)),"")</x:f>
      </x:c>
      <x:c r="E148" s="70"/>
      <x:c r="F148" s="70"/>
      <x:c r="G148" s="70"/>
      <x:c r="H148" s="70"/>
      <x:c r="I148" s="70"/>
      <x:c r="J148" s="99"/>
      <x:c r="K148" s="70"/>
    </x:row>
    <x:row r="149">
      <x:c r="B149" s="99"/>
      <x:c r="C149" s="70"/>
      <x:c r="D149" s="83" t="str">
        <x:f>IFERROR(INDEX('Gläubiger'!C$8:C$157,MATCH(C149,'Gläubiger'!B$8:B$157,0)),"")</x:f>
      </x:c>
      <x:c r="E149" s="70"/>
      <x:c r="F149" s="70"/>
      <x:c r="G149" s="70"/>
      <x:c r="H149" s="70"/>
      <x:c r="I149" s="70"/>
      <x:c r="J149" s="99"/>
      <x:c r="K149" s="70"/>
    </x:row>
    <x:row r="150">
      <x:c r="B150" s="99"/>
      <x:c r="C150" s="70"/>
      <x:c r="D150" s="83" t="str">
        <x:f>IFERROR(INDEX('Gläubiger'!C$8:C$157,MATCH(C150,'Gläubiger'!B$8:B$157,0)),"")</x:f>
      </x:c>
      <x:c r="E150" s="70"/>
      <x:c r="F150" s="70"/>
      <x:c r="G150" s="70"/>
      <x:c r="H150" s="70"/>
      <x:c r="I150" s="70"/>
      <x:c r="J150" s="99"/>
      <x:c r="K150" s="70"/>
    </x:row>
    <x:row r="151">
      <x:c r="B151" s="99"/>
      <x:c r="C151" s="70"/>
      <x:c r="D151" s="83" t="str">
        <x:f>IFERROR(INDEX('Gläubiger'!C$8:C$157,MATCH(C151,'Gläubiger'!B$8:B$157,0)),"")</x:f>
      </x:c>
      <x:c r="E151" s="70"/>
      <x:c r="F151" s="70"/>
      <x:c r="G151" s="70"/>
      <x:c r="H151" s="70"/>
      <x:c r="I151" s="70"/>
      <x:c r="J151" s="99"/>
      <x:c r="K151" s="70"/>
    </x:row>
    <x:row r="152">
      <x:c r="B152" s="99"/>
      <x:c r="C152" s="70"/>
      <x:c r="D152" s="83" t="str">
        <x:f>IFERROR(INDEX('Gläubiger'!C$8:C$157,MATCH(C152,'Gläubiger'!B$8:B$157,0)),"")</x:f>
      </x:c>
      <x:c r="E152" s="70"/>
      <x:c r="F152" s="70"/>
      <x:c r="G152" s="70"/>
      <x:c r="H152" s="70"/>
      <x:c r="I152" s="70"/>
      <x:c r="J152" s="99"/>
      <x:c r="K152" s="70"/>
    </x:row>
    <x:row r="153">
      <x:c r="B153" s="99"/>
      <x:c r="C153" s="70"/>
      <x:c r="D153" s="83" t="str">
        <x:f>IFERROR(INDEX('Gläubiger'!C$8:C$157,MATCH(C153,'Gläubiger'!B$8:B$157,0)),"")</x:f>
      </x:c>
      <x:c r="E153" s="70"/>
      <x:c r="F153" s="70"/>
      <x:c r="G153" s="70"/>
      <x:c r="H153" s="70"/>
      <x:c r="I153" s="70"/>
      <x:c r="J153" s="99"/>
      <x:c r="K153" s="70"/>
    </x:row>
    <x:row r="154">
      <x:c r="B154" s="99"/>
      <x:c r="C154" s="70"/>
      <x:c r="D154" s="83" t="str">
        <x:f>IFERROR(INDEX('Gläubiger'!C$8:C$157,MATCH(C154,'Gläubiger'!B$8:B$157,0)),"")</x:f>
      </x:c>
      <x:c r="E154" s="70"/>
      <x:c r="F154" s="70"/>
      <x:c r="G154" s="70"/>
      <x:c r="H154" s="70"/>
      <x:c r="I154" s="70"/>
      <x:c r="J154" s="99"/>
      <x:c r="K154" s="70"/>
    </x:row>
    <x:row r="155">
      <x:c r="B155" s="99"/>
      <x:c r="C155" s="70"/>
      <x:c r="D155" s="83" t="str">
        <x:f>IFERROR(INDEX('Gläubiger'!C$8:C$157,MATCH(C155,'Gläubiger'!B$8:B$157,0)),"")</x:f>
      </x:c>
      <x:c r="E155" s="70"/>
      <x:c r="F155" s="70"/>
      <x:c r="G155" s="70"/>
      <x:c r="H155" s="70"/>
      <x:c r="I155" s="70"/>
      <x:c r="J155" s="99"/>
      <x:c r="K155" s="70"/>
    </x:row>
    <x:row r="156">
      <x:c r="B156" s="99"/>
      <x:c r="C156" s="70"/>
      <x:c r="D156" s="83" t="str">
        <x:f>IFERROR(INDEX('Gläubiger'!C$8:C$157,MATCH(C156,'Gläubiger'!B$8:B$157,0)),"")</x:f>
      </x:c>
      <x:c r="E156" s="70"/>
      <x:c r="F156" s="70"/>
      <x:c r="G156" s="70"/>
      <x:c r="H156" s="70"/>
      <x:c r="I156" s="70"/>
      <x:c r="J156" s="99"/>
      <x:c r="K156" s="70"/>
    </x:row>
    <x:row r="157">
      <x:c r="B157" s="99"/>
      <x:c r="C157" s="70"/>
      <x:c r="D157" s="83" t="str">
        <x:f>IFERROR(INDEX('Gläubiger'!C$8:C$157,MATCH(C157,'Gläubiger'!B$8:B$157,0)),"")</x:f>
      </x:c>
      <x:c r="E157" s="70"/>
      <x:c r="F157" s="70"/>
      <x:c r="G157" s="70"/>
      <x:c r="H157" s="70"/>
      <x:c r="I157" s="70"/>
      <x:c r="J157" s="99"/>
      <x:c r="K157" s="70"/>
    </x:row>
    <x:row r="158">
      <x:c r="B158" s="99"/>
      <x:c r="C158" s="70"/>
      <x:c r="D158" s="83" t="str">
        <x:f>IFERROR(INDEX('Gläubiger'!C$8:C$157,MATCH(C158,'Gläubiger'!B$8:B$157,0)),"")</x:f>
      </x:c>
      <x:c r="E158" s="70"/>
      <x:c r="F158" s="70"/>
      <x:c r="G158" s="70"/>
      <x:c r="H158" s="70"/>
      <x:c r="I158" s="70"/>
      <x:c r="J158" s="99"/>
      <x:c r="K158" s="70"/>
    </x:row>
    <x:row r="159">
      <x:c r="B159" s="99"/>
      <x:c r="C159" s="70"/>
      <x:c r="D159" s="83" t="str">
        <x:f>IFERROR(INDEX('Gläubiger'!C$8:C$157,MATCH(C159,'Gläubiger'!B$8:B$157,0)),"")</x:f>
      </x:c>
      <x:c r="E159" s="70"/>
      <x:c r="F159" s="70"/>
      <x:c r="G159" s="70"/>
      <x:c r="H159" s="70"/>
      <x:c r="I159" s="70"/>
      <x:c r="J159" s="99"/>
      <x:c r="K159" s="70"/>
    </x:row>
    <x:row r="160">
      <x:c r="B160" s="99"/>
      <x:c r="C160" s="70"/>
      <x:c r="D160" s="83" t="str">
        <x:f>IFERROR(INDEX('Gläubiger'!C$8:C$157,MATCH(C160,'Gläubiger'!B$8:B$157,0)),"")</x:f>
      </x:c>
      <x:c r="E160" s="70"/>
      <x:c r="F160" s="70"/>
      <x:c r="G160" s="70"/>
      <x:c r="H160" s="70"/>
      <x:c r="I160" s="70"/>
      <x:c r="J160" s="99"/>
      <x:c r="K160" s="70"/>
    </x:row>
    <x:row r="161">
      <x:c r="B161" s="99"/>
      <x:c r="C161" s="70"/>
      <x:c r="D161" s="83" t="str">
        <x:f>IFERROR(INDEX('Gläubiger'!C$8:C$157,MATCH(C161,'Gläubiger'!B$8:B$157,0)),"")</x:f>
      </x:c>
      <x:c r="E161" s="70"/>
      <x:c r="F161" s="70"/>
      <x:c r="G161" s="70"/>
      <x:c r="H161" s="70"/>
      <x:c r="I161" s="70"/>
      <x:c r="J161" s="99"/>
      <x:c r="K161" s="70"/>
    </x:row>
    <x:row r="162">
      <x:c r="B162" s="99"/>
      <x:c r="C162" s="70"/>
      <x:c r="D162" s="83" t="str">
        <x:f>IFERROR(INDEX('Gläubiger'!C$8:C$157,MATCH(C162,'Gläubiger'!B$8:B$157,0)),"")</x:f>
      </x:c>
      <x:c r="E162" s="70"/>
      <x:c r="F162" s="70"/>
      <x:c r="G162" s="70"/>
      <x:c r="H162" s="70"/>
      <x:c r="I162" s="70"/>
      <x:c r="J162" s="99"/>
      <x:c r="K162" s="70"/>
    </x:row>
    <x:row r="163">
      <x:c r="B163" s="99"/>
      <x:c r="C163" s="70"/>
      <x:c r="D163" s="83" t="str">
        <x:f>IFERROR(INDEX('Gläubiger'!C$8:C$157,MATCH(C163,'Gläubiger'!B$8:B$157,0)),"")</x:f>
      </x:c>
      <x:c r="E163" s="70"/>
      <x:c r="F163" s="70"/>
      <x:c r="G163" s="70"/>
      <x:c r="H163" s="70"/>
      <x:c r="I163" s="70"/>
      <x:c r="J163" s="99"/>
      <x:c r="K163" s="70"/>
    </x:row>
    <x:row r="164">
      <x:c r="B164" s="99"/>
      <x:c r="C164" s="70"/>
      <x:c r="D164" s="83" t="str">
        <x:f>IFERROR(INDEX('Gläubiger'!C$8:C$157,MATCH(C164,'Gläubiger'!B$8:B$157,0)),"")</x:f>
      </x:c>
      <x:c r="E164" s="70"/>
      <x:c r="F164" s="70"/>
      <x:c r="G164" s="70"/>
      <x:c r="H164" s="70"/>
      <x:c r="I164" s="70"/>
      <x:c r="J164" s="99"/>
      <x:c r="K164" s="70"/>
    </x:row>
    <x:row r="165">
      <x:c r="B165" s="99"/>
      <x:c r="C165" s="70"/>
      <x:c r="D165" s="83" t="str">
        <x:f>IFERROR(INDEX('Gläubiger'!C$8:C$157,MATCH(C165,'Gläubiger'!B$8:B$157,0)),"")</x:f>
      </x:c>
      <x:c r="E165" s="70"/>
      <x:c r="F165" s="70"/>
      <x:c r="G165" s="70"/>
      <x:c r="H165" s="70"/>
      <x:c r="I165" s="70"/>
      <x:c r="J165" s="99"/>
      <x:c r="K165" s="70"/>
    </x:row>
    <x:row r="166">
      <x:c r="B166" s="99"/>
      <x:c r="C166" s="70"/>
      <x:c r="D166" s="83" t="str">
        <x:f>IFERROR(INDEX('Gläubiger'!C$8:C$157,MATCH(C166,'Gläubiger'!B$8:B$157,0)),"")</x:f>
      </x:c>
      <x:c r="E166" s="70"/>
      <x:c r="F166" s="70"/>
      <x:c r="G166" s="70"/>
      <x:c r="H166" s="70"/>
      <x:c r="I166" s="70"/>
      <x:c r="J166" s="99"/>
      <x:c r="K166" s="70"/>
    </x:row>
    <x:row r="167">
      <x:c r="B167" s="99"/>
      <x:c r="C167" s="70"/>
      <x:c r="D167" s="83" t="str">
        <x:f>IFERROR(INDEX('Gläubiger'!C$8:C$157,MATCH(C167,'Gläubiger'!B$8:B$157,0)),"")</x:f>
      </x:c>
      <x:c r="E167" s="70"/>
      <x:c r="F167" s="70"/>
      <x:c r="G167" s="70"/>
      <x:c r="H167" s="70"/>
      <x:c r="I167" s="70"/>
      <x:c r="J167" s="99"/>
      <x:c r="K167" s="70"/>
    </x:row>
    <x:row r="168">
      <x:c r="B168" s="99"/>
      <x:c r="C168" s="70"/>
      <x:c r="D168" s="83" t="str">
        <x:f>IFERROR(INDEX('Gläubiger'!C$8:C$157,MATCH(C168,'Gläubiger'!B$8:B$157,0)),"")</x:f>
      </x:c>
      <x:c r="E168" s="70"/>
      <x:c r="F168" s="70"/>
      <x:c r="G168" s="70"/>
      <x:c r="H168" s="70"/>
      <x:c r="I168" s="70"/>
      <x:c r="J168" s="99"/>
      <x:c r="K168" s="70"/>
    </x:row>
    <x:row r="169">
      <x:c r="B169" s="99"/>
      <x:c r="C169" s="70"/>
      <x:c r="D169" s="83" t="str">
        <x:f>IFERROR(INDEX('Gläubiger'!C$8:C$157,MATCH(C169,'Gläubiger'!B$8:B$157,0)),"")</x:f>
      </x:c>
      <x:c r="E169" s="70"/>
      <x:c r="F169" s="70"/>
      <x:c r="G169" s="70"/>
      <x:c r="H169" s="70"/>
      <x:c r="I169" s="70"/>
      <x:c r="J169" s="99"/>
      <x:c r="K169" s="70"/>
    </x:row>
    <x:row r="170">
      <x:c r="B170" s="99"/>
      <x:c r="C170" s="70"/>
      <x:c r="D170" s="83" t="str">
        <x:f>IFERROR(INDEX('Gläubiger'!C$8:C$157,MATCH(C170,'Gläubiger'!B$8:B$157,0)),"")</x:f>
      </x:c>
      <x:c r="E170" s="70"/>
      <x:c r="F170" s="70"/>
      <x:c r="G170" s="70"/>
      <x:c r="H170" s="70"/>
      <x:c r="I170" s="70"/>
      <x:c r="J170" s="99"/>
      <x:c r="K170" s="70"/>
    </x:row>
    <x:row r="171">
      <x:c r="B171" s="99"/>
      <x:c r="C171" s="70"/>
      <x:c r="D171" s="83" t="str">
        <x:f>IFERROR(INDEX('Gläubiger'!C$8:C$157,MATCH(C171,'Gläubiger'!B$8:B$157,0)),"")</x:f>
      </x:c>
      <x:c r="E171" s="70"/>
      <x:c r="F171" s="70"/>
      <x:c r="G171" s="70"/>
      <x:c r="H171" s="70"/>
      <x:c r="I171" s="70"/>
      <x:c r="J171" s="99"/>
      <x:c r="K171" s="70"/>
    </x:row>
    <x:row r="172">
      <x:c r="B172" s="99"/>
      <x:c r="C172" s="70"/>
      <x:c r="D172" s="83" t="str">
        <x:f>IFERROR(INDEX('Gläubiger'!C$8:C$157,MATCH(C172,'Gläubiger'!B$8:B$157,0)),"")</x:f>
      </x:c>
      <x:c r="E172" s="70"/>
      <x:c r="F172" s="70"/>
      <x:c r="G172" s="70"/>
      <x:c r="H172" s="70"/>
      <x:c r="I172" s="70"/>
      <x:c r="J172" s="99"/>
      <x:c r="K172" s="70"/>
    </x:row>
    <x:row r="173">
      <x:c r="B173" s="99"/>
      <x:c r="C173" s="70"/>
      <x:c r="D173" s="83" t="str">
        <x:f>IFERROR(INDEX('Gläubiger'!C$8:C$157,MATCH(C173,'Gläubiger'!B$8:B$157,0)),"")</x:f>
      </x:c>
      <x:c r="E173" s="70"/>
      <x:c r="F173" s="70"/>
      <x:c r="G173" s="70"/>
      <x:c r="H173" s="70"/>
      <x:c r="I173" s="70"/>
      <x:c r="J173" s="99"/>
      <x:c r="K173" s="70"/>
    </x:row>
    <x:row r="174">
      <x:c r="B174" s="99"/>
      <x:c r="C174" s="70"/>
      <x:c r="D174" s="83" t="str">
        <x:f>IFERROR(INDEX('Gläubiger'!C$8:C$157,MATCH(C174,'Gläubiger'!B$8:B$157,0)),"")</x:f>
      </x:c>
      <x:c r="E174" s="70"/>
      <x:c r="F174" s="70"/>
      <x:c r="G174" s="70"/>
      <x:c r="H174" s="70"/>
      <x:c r="I174" s="70"/>
      <x:c r="J174" s="99"/>
      <x:c r="K174" s="70"/>
    </x:row>
    <x:row r="175">
      <x:c r="B175" s="99"/>
      <x:c r="C175" s="70"/>
      <x:c r="D175" s="83" t="str">
        <x:f>IFERROR(INDEX('Gläubiger'!C$8:C$157,MATCH(C175,'Gläubiger'!B$8:B$157,0)),"")</x:f>
      </x:c>
      <x:c r="E175" s="70"/>
      <x:c r="F175" s="70"/>
      <x:c r="G175" s="70"/>
      <x:c r="H175" s="70"/>
      <x:c r="I175" s="70"/>
      <x:c r="J175" s="99"/>
      <x:c r="K175" s="70"/>
    </x:row>
    <x:row r="176">
      <x:c r="B176" s="99"/>
      <x:c r="C176" s="70"/>
      <x:c r="D176" s="83" t="str">
        <x:f>IFERROR(INDEX('Gläubiger'!C$8:C$157,MATCH(C176,'Gläubiger'!B$8:B$157,0)),"")</x:f>
      </x:c>
      <x:c r="E176" s="70"/>
      <x:c r="F176" s="70"/>
      <x:c r="G176" s="70"/>
      <x:c r="H176" s="70"/>
      <x:c r="I176" s="70"/>
      <x:c r="J176" s="99"/>
      <x:c r="K176" s="70"/>
    </x:row>
    <x:row r="177">
      <x:c r="B177" s="99"/>
      <x:c r="C177" s="70"/>
      <x:c r="D177" s="83" t="str">
        <x:f>IFERROR(INDEX('Gläubiger'!C$8:C$157,MATCH(C177,'Gläubiger'!B$8:B$157,0)),"")</x:f>
      </x:c>
      <x:c r="E177" s="70"/>
      <x:c r="F177" s="70"/>
      <x:c r="G177" s="70"/>
      <x:c r="H177" s="70"/>
      <x:c r="I177" s="70"/>
      <x:c r="J177" s="99"/>
      <x:c r="K177" s="70"/>
    </x:row>
    <x:row r="178">
      <x:c r="B178" s="99"/>
      <x:c r="C178" s="70"/>
      <x:c r="D178" s="83" t="str">
        <x:f>IFERROR(INDEX('Gläubiger'!C$8:C$157,MATCH(C178,'Gläubiger'!B$8:B$157,0)),"")</x:f>
      </x:c>
      <x:c r="E178" s="70"/>
      <x:c r="F178" s="70"/>
      <x:c r="G178" s="70"/>
      <x:c r="H178" s="70"/>
      <x:c r="I178" s="70"/>
      <x:c r="J178" s="99"/>
      <x:c r="K178" s="70"/>
    </x:row>
    <x:row r="179">
      <x:c r="B179" s="99"/>
      <x:c r="C179" s="70"/>
      <x:c r="D179" s="83" t="str">
        <x:f>IFERROR(INDEX('Gläubiger'!C$8:C$157,MATCH(C179,'Gläubiger'!B$8:B$157,0)),"")</x:f>
      </x:c>
      <x:c r="E179" s="70"/>
      <x:c r="F179" s="70"/>
      <x:c r="G179" s="70"/>
      <x:c r="H179" s="70"/>
      <x:c r="I179" s="70"/>
      <x:c r="J179" s="99"/>
      <x:c r="K179" s="70"/>
    </x:row>
    <x:row r="180">
      <x:c r="B180" s="99"/>
      <x:c r="C180" s="70"/>
      <x:c r="D180" s="83" t="str">
        <x:f>IFERROR(INDEX('Gläubiger'!C$8:C$157,MATCH(C180,'Gläubiger'!B$8:B$157,0)),"")</x:f>
      </x:c>
      <x:c r="E180" s="70"/>
      <x:c r="F180" s="70"/>
      <x:c r="G180" s="70"/>
      <x:c r="H180" s="70"/>
      <x:c r="I180" s="70"/>
      <x:c r="J180" s="99"/>
      <x:c r="K180" s="70"/>
    </x:row>
    <x:row r="181">
      <x:c r="B181" s="99"/>
      <x:c r="C181" s="70"/>
      <x:c r="D181" s="83" t="str">
        <x:f>IFERROR(INDEX('Gläubiger'!C$8:C$157,MATCH(C181,'Gläubiger'!B$8:B$157,0)),"")</x:f>
      </x:c>
      <x:c r="E181" s="70"/>
      <x:c r="F181" s="70"/>
      <x:c r="G181" s="70"/>
      <x:c r="H181" s="70"/>
      <x:c r="I181" s="70"/>
      <x:c r="J181" s="99"/>
      <x:c r="K181" s="70"/>
    </x:row>
    <x:row r="182">
      <x:c r="B182" s="99"/>
      <x:c r="C182" s="70"/>
      <x:c r="D182" s="83" t="str">
        <x:f>IFERROR(INDEX('Gläubiger'!C$8:C$157,MATCH(C182,'Gläubiger'!B$8:B$157,0)),"")</x:f>
      </x:c>
      <x:c r="E182" s="70"/>
      <x:c r="F182" s="70"/>
      <x:c r="G182" s="70"/>
      <x:c r="H182" s="70"/>
      <x:c r="I182" s="70"/>
      <x:c r="J182" s="99"/>
      <x:c r="K182" s="70"/>
    </x:row>
    <x:row r="183">
      <x:c r="B183" s="99"/>
      <x:c r="C183" s="70"/>
      <x:c r="D183" s="83" t="str">
        <x:f>IFERROR(INDEX('Gläubiger'!C$8:C$157,MATCH(C183,'Gläubiger'!B$8:B$157,0)),"")</x:f>
      </x:c>
      <x:c r="E183" s="70"/>
      <x:c r="F183" s="70"/>
      <x:c r="G183" s="70"/>
      <x:c r="H183" s="70"/>
      <x:c r="I183" s="70"/>
      <x:c r="J183" s="99"/>
      <x:c r="K183" s="70"/>
    </x:row>
    <x:row r="184">
      <x:c r="B184" s="99"/>
      <x:c r="C184" s="70"/>
      <x:c r="D184" s="83" t="str">
        <x:f>IFERROR(INDEX('Gläubiger'!C$8:C$157,MATCH(C184,'Gläubiger'!B$8:B$157,0)),"")</x:f>
      </x:c>
      <x:c r="E184" s="70"/>
      <x:c r="F184" s="70"/>
      <x:c r="G184" s="70"/>
      <x:c r="H184" s="70"/>
      <x:c r="I184" s="70"/>
      <x:c r="J184" s="99"/>
      <x:c r="K184" s="70"/>
    </x:row>
    <x:row r="185">
      <x:c r="B185" s="99"/>
      <x:c r="C185" s="70"/>
      <x:c r="D185" s="83" t="str">
        <x:f>IFERROR(INDEX('Gläubiger'!C$8:C$157,MATCH(C185,'Gläubiger'!B$8:B$157,0)),"")</x:f>
      </x:c>
      <x:c r="E185" s="70"/>
      <x:c r="F185" s="70"/>
      <x:c r="G185" s="70"/>
      <x:c r="H185" s="70"/>
      <x:c r="I185" s="70"/>
      <x:c r="J185" s="99"/>
      <x:c r="K185" s="70"/>
    </x:row>
    <x:row r="186">
      <x:c r="B186" s="99"/>
      <x:c r="C186" s="70"/>
      <x:c r="D186" s="83" t="str">
        <x:f>IFERROR(INDEX('Gläubiger'!C$8:C$157,MATCH(C186,'Gläubiger'!B$8:B$157,0)),"")</x:f>
      </x:c>
      <x:c r="E186" s="70"/>
      <x:c r="F186" s="70"/>
      <x:c r="G186" s="70"/>
      <x:c r="H186" s="70"/>
      <x:c r="I186" s="70"/>
      <x:c r="J186" s="99"/>
      <x:c r="K186" s="70"/>
    </x:row>
    <x:row r="187">
      <x:c r="B187" s="99"/>
      <x:c r="C187" s="70"/>
      <x:c r="D187" s="83" t="str">
        <x:f>IFERROR(INDEX('Gläubiger'!C$8:C$157,MATCH(C187,'Gläubiger'!B$8:B$157,0)),"")</x:f>
      </x:c>
      <x:c r="E187" s="70"/>
      <x:c r="F187" s="70"/>
      <x:c r="G187" s="70"/>
      <x:c r="H187" s="70"/>
      <x:c r="I187" s="70"/>
      <x:c r="J187" s="99"/>
      <x:c r="K187" s="70"/>
    </x:row>
    <x:row r="188">
      <x:c r="B188" s="99"/>
      <x:c r="C188" s="70"/>
      <x:c r="D188" s="83" t="str">
        <x:f>IFERROR(INDEX('Gläubiger'!C$8:C$157,MATCH(C188,'Gläubiger'!B$8:B$157,0)),"")</x:f>
      </x:c>
      <x:c r="E188" s="70"/>
      <x:c r="F188" s="70"/>
      <x:c r="G188" s="70"/>
      <x:c r="H188" s="70"/>
      <x:c r="I188" s="70"/>
      <x:c r="J188" s="99"/>
      <x:c r="K188" s="70"/>
    </x:row>
    <x:row r="189">
      <x:c r="B189" s="99"/>
      <x:c r="C189" s="70"/>
      <x:c r="D189" s="83" t="str">
        <x:f>IFERROR(INDEX('Gläubiger'!C$8:C$157,MATCH(C189,'Gläubiger'!B$8:B$157,0)),"")</x:f>
      </x:c>
      <x:c r="E189" s="70"/>
      <x:c r="F189" s="70"/>
      <x:c r="G189" s="70"/>
      <x:c r="H189" s="70"/>
      <x:c r="I189" s="70"/>
      <x:c r="J189" s="99"/>
      <x:c r="K189" s="70"/>
    </x:row>
    <x:row r="190">
      <x:c r="B190" s="99"/>
      <x:c r="C190" s="70"/>
      <x:c r="D190" s="83" t="str">
        <x:f>IFERROR(INDEX('Gläubiger'!C$8:C$157,MATCH(C190,'Gläubiger'!B$8:B$157,0)),"")</x:f>
      </x:c>
      <x:c r="E190" s="70"/>
      <x:c r="F190" s="70"/>
      <x:c r="G190" s="70"/>
      <x:c r="H190" s="70"/>
      <x:c r="I190" s="70"/>
      <x:c r="J190" s="99"/>
      <x:c r="K190" s="70"/>
    </x:row>
    <x:row r="191">
      <x:c r="B191" s="99"/>
      <x:c r="C191" s="70"/>
      <x:c r="D191" s="83" t="str">
        <x:f>IFERROR(INDEX('Gläubiger'!C$8:C$157,MATCH(C191,'Gläubiger'!B$8:B$157,0)),"")</x:f>
      </x:c>
      <x:c r="E191" s="70"/>
      <x:c r="F191" s="70"/>
      <x:c r="G191" s="70"/>
      <x:c r="H191" s="70"/>
      <x:c r="I191" s="70"/>
      <x:c r="J191" s="99"/>
      <x:c r="K191" s="70"/>
    </x:row>
    <x:row r="192">
      <x:c r="B192" s="99"/>
      <x:c r="C192" s="70"/>
      <x:c r="D192" s="83" t="str">
        <x:f>IFERROR(INDEX('Gläubiger'!C$8:C$157,MATCH(C192,'Gläubiger'!B$8:B$157,0)),"")</x:f>
      </x:c>
      <x:c r="E192" s="70"/>
      <x:c r="F192" s="70"/>
      <x:c r="G192" s="70"/>
      <x:c r="H192" s="70"/>
      <x:c r="I192" s="70"/>
      <x:c r="J192" s="99"/>
      <x:c r="K192" s="70"/>
    </x:row>
    <x:row r="193">
      <x:c r="B193" s="99"/>
      <x:c r="C193" s="70"/>
      <x:c r="D193" s="83" t="str">
        <x:f>IFERROR(INDEX('Gläubiger'!C$8:C$157,MATCH(C193,'Gläubiger'!B$8:B$157,0)),"")</x:f>
      </x:c>
      <x:c r="E193" s="70"/>
      <x:c r="F193" s="70"/>
      <x:c r="G193" s="70"/>
      <x:c r="H193" s="70"/>
      <x:c r="I193" s="70"/>
      <x:c r="J193" s="99"/>
      <x:c r="K193" s="70"/>
    </x:row>
    <x:row r="194">
      <x:c r="B194" s="99"/>
      <x:c r="C194" s="70"/>
      <x:c r="D194" s="83" t="str">
        <x:f>IFERROR(INDEX('Gläubiger'!C$8:C$157,MATCH(C194,'Gläubiger'!B$8:B$157,0)),"")</x:f>
      </x:c>
      <x:c r="E194" s="70"/>
      <x:c r="F194" s="70"/>
      <x:c r="G194" s="70"/>
      <x:c r="H194" s="70"/>
      <x:c r="I194" s="70"/>
      <x:c r="J194" s="99"/>
      <x:c r="K194" s="70"/>
    </x:row>
    <x:row r="195">
      <x:c r="B195" s="99"/>
      <x:c r="C195" s="70"/>
      <x:c r="D195" s="83" t="str">
        <x:f>IFERROR(INDEX('Gläubiger'!C$8:C$157,MATCH(C195,'Gläubiger'!B$8:B$157,0)),"")</x:f>
      </x:c>
      <x:c r="E195" s="70"/>
      <x:c r="F195" s="70"/>
      <x:c r="G195" s="70"/>
      <x:c r="H195" s="70"/>
      <x:c r="I195" s="70"/>
      <x:c r="J195" s="99"/>
      <x:c r="K195" s="70"/>
    </x:row>
    <x:row r="196">
      <x:c r="B196" s="99"/>
      <x:c r="C196" s="70"/>
      <x:c r="D196" s="83" t="str">
        <x:f>IFERROR(INDEX('Gläubiger'!C$8:C$157,MATCH(C196,'Gläubiger'!B$8:B$157,0)),"")</x:f>
      </x:c>
      <x:c r="E196" s="70"/>
      <x:c r="F196" s="70"/>
      <x:c r="G196" s="70"/>
      <x:c r="H196" s="70"/>
      <x:c r="I196" s="70"/>
      <x:c r="J196" s="99"/>
      <x:c r="K196" s="70"/>
    </x:row>
    <x:row r="197">
      <x:c r="B197" s="99"/>
      <x:c r="C197" s="70"/>
      <x:c r="D197" s="83" t="str">
        <x:f>IFERROR(INDEX('Gläubiger'!C$8:C$157,MATCH(C197,'Gläubiger'!B$8:B$157,0)),"")</x:f>
      </x:c>
      <x:c r="E197" s="70"/>
      <x:c r="F197" s="70"/>
      <x:c r="G197" s="70"/>
      <x:c r="H197" s="70"/>
      <x:c r="I197" s="70"/>
      <x:c r="J197" s="99"/>
      <x:c r="K197" s="70"/>
    </x:row>
    <x:row r="198">
      <x:c r="B198" s="99"/>
      <x:c r="C198" s="70"/>
      <x:c r="D198" s="83" t="str">
        <x:f>IFERROR(INDEX('Gläubiger'!C$8:C$157,MATCH(C198,'Gläubiger'!B$8:B$157,0)),"")</x:f>
      </x:c>
      <x:c r="E198" s="70"/>
      <x:c r="F198" s="70"/>
      <x:c r="G198" s="70"/>
      <x:c r="H198" s="70"/>
      <x:c r="I198" s="70"/>
      <x:c r="J198" s="99"/>
      <x:c r="K198" s="70"/>
    </x:row>
    <x:row r="199">
      <x:c r="B199" s="99"/>
      <x:c r="C199" s="70"/>
      <x:c r="D199" s="83" t="str">
        <x:f>IFERROR(INDEX('Gläubiger'!C$8:C$157,MATCH(C199,'Gläubiger'!B$8:B$157,0)),"")</x:f>
      </x:c>
      <x:c r="E199" s="70"/>
      <x:c r="F199" s="70"/>
      <x:c r="G199" s="70"/>
      <x:c r="H199" s="70"/>
      <x:c r="I199" s="70"/>
      <x:c r="J199" s="99"/>
      <x:c r="K199" s="70"/>
    </x:row>
    <x:row r="200">
      <x:c r="B200" s="99"/>
      <x:c r="C200" s="70"/>
      <x:c r="D200" s="83" t="str">
        <x:f>IFERROR(INDEX('Gläubiger'!C$8:C$157,MATCH(C200,'Gläubiger'!B$8:B$157,0)),"")</x:f>
      </x:c>
      <x:c r="E200" s="70"/>
      <x:c r="F200" s="70"/>
      <x:c r="G200" s="70"/>
      <x:c r="H200" s="70"/>
      <x:c r="I200" s="70"/>
      <x:c r="J200" s="99"/>
      <x:c r="K200" s="70"/>
    </x:row>
    <x:row r="201">
      <x:c r="B201" s="99"/>
      <x:c r="C201" s="70"/>
      <x:c r="D201" s="83" t="str">
        <x:f>IFERROR(INDEX('Gläubiger'!C$8:C$157,MATCH(C201,'Gläubiger'!B$8:B$157,0)),"")</x:f>
      </x:c>
      <x:c r="E201" s="70"/>
      <x:c r="F201" s="70"/>
      <x:c r="G201" s="70"/>
      <x:c r="H201" s="70"/>
      <x:c r="I201" s="70"/>
      <x:c r="J201" s="99"/>
      <x:c r="K201" s="70"/>
    </x:row>
    <x:row r="202">
      <x:c r="B202" s="99"/>
      <x:c r="C202" s="70"/>
      <x:c r="D202" s="83" t="str">
        <x:f>IFERROR(INDEX('Gläubiger'!C$8:C$157,MATCH(C202,'Gläubiger'!B$8:B$157,0)),"")</x:f>
      </x:c>
      <x:c r="E202" s="70"/>
      <x:c r="F202" s="70"/>
      <x:c r="G202" s="70"/>
      <x:c r="H202" s="70"/>
      <x:c r="I202" s="70"/>
      <x:c r="J202" s="99"/>
      <x:c r="K202" s="70"/>
    </x:row>
    <x:row r="203">
      <x:c r="B203" s="99"/>
      <x:c r="C203" s="70"/>
      <x:c r="D203" s="83" t="str">
        <x:f>IFERROR(INDEX('Gläubiger'!C$8:C$157,MATCH(C203,'Gläubiger'!B$8:B$157,0)),"")</x:f>
      </x:c>
      <x:c r="E203" s="70"/>
      <x:c r="F203" s="70"/>
      <x:c r="G203" s="70"/>
      <x:c r="H203" s="70"/>
      <x:c r="I203" s="70"/>
      <x:c r="J203" s="99"/>
      <x:c r="K203" s="70"/>
    </x:row>
    <x:row r="204">
      <x:c r="B204" s="99"/>
      <x:c r="C204" s="70"/>
      <x:c r="D204" s="83" t="str">
        <x:f>IFERROR(INDEX('Gläubiger'!C$8:C$157,MATCH(C204,'Gläubiger'!B$8:B$157,0)),"")</x:f>
      </x:c>
      <x:c r="E204" s="70"/>
      <x:c r="F204" s="70"/>
      <x:c r="G204" s="70"/>
      <x:c r="H204" s="70"/>
      <x:c r="I204" s="70"/>
      <x:c r="J204" s="99"/>
      <x:c r="K204" s="70"/>
    </x:row>
    <x:row r="205">
      <x:c r="B205" s="99"/>
      <x:c r="C205" s="70"/>
      <x:c r="D205" s="83" t="str">
        <x:f>IFERROR(INDEX('Gläubiger'!C$8:C$157,MATCH(C205,'Gläubiger'!B$8:B$157,0)),"")</x:f>
      </x:c>
      <x:c r="E205" s="70"/>
      <x:c r="F205" s="70"/>
      <x:c r="G205" s="70"/>
      <x:c r="H205" s="70"/>
      <x:c r="I205" s="70"/>
      <x:c r="J205" s="99"/>
      <x:c r="K205" s="70"/>
    </x:row>
    <x:row r="206">
      <x:c r="B206" s="99"/>
      <x:c r="C206" s="70"/>
      <x:c r="D206" s="83" t="str">
        <x:f>IFERROR(INDEX('Gläubiger'!C$8:C$157,MATCH(C206,'Gläubiger'!B$8:B$157,0)),"")</x:f>
      </x:c>
      <x:c r="E206" s="70"/>
      <x:c r="F206" s="70"/>
      <x:c r="G206" s="70"/>
      <x:c r="H206" s="70"/>
      <x:c r="I206" s="70"/>
      <x:c r="J206" s="99"/>
      <x:c r="K206" s="70"/>
    </x:row>
    <x:row r="207">
      <x:c r="B207" s="99"/>
      <x:c r="C207" s="70"/>
      <x:c r="D207" s="83" t="str">
        <x:f>IFERROR(INDEX('Gläubiger'!C$8:C$157,MATCH(C207,'Gläubiger'!B$8:B$157,0)),"")</x:f>
      </x:c>
      <x:c r="E207" s="70"/>
      <x:c r="F207" s="70"/>
      <x:c r="G207" s="70"/>
      <x:c r="H207" s="70"/>
      <x:c r="I207" s="70"/>
      <x:c r="J207" s="99"/>
      <x:c r="K207" s="70"/>
    </x:row>
    <x:row r="208">
      <x:c r="B208" s="99"/>
      <x:c r="C208" s="70"/>
      <x:c r="D208" s="83" t="str">
        <x:f>IFERROR(INDEX('Gläubiger'!C$8:C$157,MATCH(C208,'Gläubiger'!B$8:B$157,0)),"")</x:f>
      </x:c>
      <x:c r="E208" s="70"/>
      <x:c r="F208" s="70"/>
      <x:c r="G208" s="70"/>
      <x:c r="H208" s="70"/>
      <x:c r="I208" s="70"/>
      <x:c r="J208" s="99"/>
      <x:c r="K208" s="70"/>
    </x:row>
    <x:row r="209">
      <x:c r="B209" s="99"/>
      <x:c r="C209" s="70"/>
      <x:c r="D209" s="83" t="str">
        <x:f>IFERROR(INDEX('Gläubiger'!C$8:C$157,MATCH(C209,'Gläubiger'!B$8:B$157,0)),"")</x:f>
      </x:c>
      <x:c r="E209" s="70"/>
      <x:c r="F209" s="70"/>
      <x:c r="G209" s="70"/>
      <x:c r="H209" s="70"/>
      <x:c r="I209" s="70"/>
      <x:c r="J209" s="99"/>
      <x:c r="K209" s="70"/>
    </x:row>
    <x:row r="210">
      <x:c r="B210" s="99"/>
      <x:c r="C210" s="70"/>
      <x:c r="D210" s="83" t="str">
        <x:f>IFERROR(INDEX('Gläubiger'!C$8:C$157,MATCH(C210,'Gläubiger'!B$8:B$157,0)),"")</x:f>
      </x:c>
      <x:c r="E210" s="70"/>
      <x:c r="F210" s="70"/>
      <x:c r="G210" s="70"/>
      <x:c r="H210" s="70"/>
      <x:c r="I210" s="70"/>
      <x:c r="J210" s="99"/>
      <x:c r="K210" s="70"/>
    </x:row>
    <x:row r="211">
      <x:c r="B211" s="99"/>
      <x:c r="C211" s="70"/>
      <x:c r="D211" s="83" t="str">
        <x:f>IFERROR(INDEX('Gläubiger'!C$8:C$157,MATCH(C211,'Gläubiger'!B$8:B$157,0)),"")</x:f>
      </x:c>
      <x:c r="E211" s="70"/>
      <x:c r="F211" s="70"/>
      <x:c r="G211" s="70"/>
      <x:c r="H211" s="70"/>
      <x:c r="I211" s="70"/>
      <x:c r="J211" s="99"/>
      <x:c r="K211" s="70"/>
    </x:row>
    <x:row r="212">
      <x:c r="B212" s="99"/>
      <x:c r="C212" s="70"/>
      <x:c r="D212" s="83" t="str">
        <x:f>IFERROR(INDEX('Gläubiger'!C$8:C$157,MATCH(C212,'Gläubiger'!B$8:B$157,0)),"")</x:f>
      </x:c>
      <x:c r="E212" s="70"/>
      <x:c r="F212" s="70"/>
      <x:c r="G212" s="70"/>
      <x:c r="H212" s="70"/>
      <x:c r="I212" s="70"/>
      <x:c r="J212" s="99"/>
      <x:c r="K212" s="70"/>
    </x:row>
    <x:row r="213">
      <x:c r="B213" s="99"/>
      <x:c r="C213" s="70"/>
      <x:c r="D213" s="83" t="str">
        <x:f>IFERROR(INDEX('Gläubiger'!C$8:C$157,MATCH(C213,'Gläubiger'!B$8:B$157,0)),"")</x:f>
      </x:c>
      <x:c r="E213" s="70"/>
      <x:c r="F213" s="70"/>
      <x:c r="G213" s="70"/>
      <x:c r="H213" s="70"/>
      <x:c r="I213" s="70"/>
      <x:c r="J213" s="99"/>
      <x:c r="K213" s="70"/>
    </x:row>
    <x:row r="214">
      <x:c r="B214" s="99"/>
      <x:c r="C214" s="70"/>
      <x:c r="D214" s="83" t="str">
        <x:f>IFERROR(INDEX('Gläubiger'!C$8:C$157,MATCH(C214,'Gläubiger'!B$8:B$157,0)),"")</x:f>
      </x:c>
      <x:c r="E214" s="70"/>
      <x:c r="F214" s="70"/>
      <x:c r="G214" s="70"/>
      <x:c r="H214" s="70"/>
      <x:c r="I214" s="70"/>
      <x:c r="J214" s="99"/>
      <x:c r="K214" s="70"/>
    </x:row>
    <x:row r="215">
      <x:c r="B215" s="99"/>
      <x:c r="C215" s="70"/>
      <x:c r="D215" s="83" t="str">
        <x:f>IFERROR(INDEX('Gläubiger'!C$8:C$157,MATCH(C215,'Gläubiger'!B$8:B$157,0)),"")</x:f>
      </x:c>
      <x:c r="E215" s="70"/>
      <x:c r="F215" s="70"/>
      <x:c r="G215" s="70"/>
      <x:c r="H215" s="70"/>
      <x:c r="I215" s="70"/>
      <x:c r="J215" s="99"/>
      <x:c r="K215" s="70"/>
    </x:row>
    <x:row r="216">
      <x:c r="B216" s="99"/>
      <x:c r="C216" s="70"/>
      <x:c r="D216" s="83" t="str">
        <x:f>IFERROR(INDEX('Gläubiger'!C$8:C$157,MATCH(C216,'Gläubiger'!B$8:B$157,0)),"")</x:f>
      </x:c>
      <x:c r="E216" s="70"/>
      <x:c r="F216" s="70"/>
      <x:c r="G216" s="70"/>
      <x:c r="H216" s="70"/>
      <x:c r="I216" s="70"/>
      <x:c r="J216" s="99"/>
      <x:c r="K216" s="70"/>
    </x:row>
    <x:row r="217">
      <x:c r="B217" s="99"/>
      <x:c r="C217" s="70"/>
      <x:c r="D217" s="83" t="str">
        <x:f>IFERROR(INDEX('Gläubiger'!C$8:C$157,MATCH(C217,'Gläubiger'!B$8:B$157,0)),"")</x:f>
      </x:c>
      <x:c r="E217" s="70"/>
      <x:c r="F217" s="70"/>
      <x:c r="G217" s="70"/>
      <x:c r="H217" s="70"/>
      <x:c r="I217" s="70"/>
      <x:c r="J217" s="99"/>
      <x:c r="K217" s="70"/>
    </x:row>
    <x:row r="218">
      <x:c r="B218" s="99"/>
      <x:c r="C218" s="70"/>
      <x:c r="D218" s="83" t="str">
        <x:f>IFERROR(INDEX('Gläubiger'!C$8:C$157,MATCH(C218,'Gläubiger'!B$8:B$157,0)),"")</x:f>
      </x:c>
      <x:c r="E218" s="70"/>
      <x:c r="F218" s="70"/>
      <x:c r="G218" s="70"/>
      <x:c r="H218" s="70"/>
      <x:c r="I218" s="70"/>
      <x:c r="J218" s="99"/>
      <x:c r="K218" s="70"/>
    </x:row>
    <x:row r="219">
      <x:c r="B219" s="99"/>
      <x:c r="C219" s="70"/>
      <x:c r="D219" s="83" t="str">
        <x:f>IFERROR(INDEX('Gläubiger'!C$8:C$157,MATCH(C219,'Gläubiger'!B$8:B$157,0)),"")</x:f>
      </x:c>
      <x:c r="E219" s="70"/>
      <x:c r="F219" s="70"/>
      <x:c r="G219" s="70"/>
      <x:c r="H219" s="70"/>
      <x:c r="I219" s="70"/>
      <x:c r="J219" s="99"/>
      <x:c r="K219" s="70"/>
    </x:row>
    <x:row r="220">
      <x:c r="B220" s="99"/>
      <x:c r="C220" s="70"/>
      <x:c r="D220" s="83" t="str">
        <x:f>IFERROR(INDEX('Gläubiger'!C$8:C$157,MATCH(C220,'Gläubiger'!B$8:B$157,0)),"")</x:f>
      </x:c>
      <x:c r="E220" s="70"/>
      <x:c r="F220" s="70"/>
      <x:c r="G220" s="70"/>
      <x:c r="H220" s="70"/>
      <x:c r="I220" s="70"/>
      <x:c r="J220" s="99"/>
      <x:c r="K220" s="70"/>
    </x:row>
    <x:row r="221">
      <x:c r="B221" s="99"/>
      <x:c r="C221" s="70"/>
      <x:c r="D221" s="83" t="str">
        <x:f>IFERROR(INDEX('Gläubiger'!C$8:C$157,MATCH(C221,'Gläubiger'!B$8:B$157,0)),"")</x:f>
      </x:c>
      <x:c r="E221" s="70"/>
      <x:c r="F221" s="70"/>
      <x:c r="G221" s="70"/>
      <x:c r="H221" s="70"/>
      <x:c r="I221" s="70"/>
      <x:c r="J221" s="99"/>
      <x:c r="K221" s="70"/>
    </x:row>
    <x:row r="222">
      <x:c r="B222" s="99"/>
      <x:c r="C222" s="70"/>
      <x:c r="D222" s="83" t="str">
        <x:f>IFERROR(INDEX('Gläubiger'!C$8:C$157,MATCH(C222,'Gläubiger'!B$8:B$157,0)),"")</x:f>
      </x:c>
      <x:c r="E222" s="70"/>
      <x:c r="F222" s="70"/>
      <x:c r="G222" s="70"/>
      <x:c r="H222" s="70"/>
      <x:c r="I222" s="70"/>
      <x:c r="J222" s="99"/>
      <x:c r="K222" s="70"/>
    </x:row>
    <x:row r="223">
      <x:c r="B223" s="99"/>
      <x:c r="C223" s="70"/>
      <x:c r="D223" s="83" t="str">
        <x:f>IFERROR(INDEX('Gläubiger'!C$8:C$157,MATCH(C223,'Gläubiger'!B$8:B$157,0)),"")</x:f>
      </x:c>
      <x:c r="E223" s="70"/>
      <x:c r="F223" s="70"/>
      <x:c r="G223" s="70"/>
      <x:c r="H223" s="70"/>
      <x:c r="I223" s="70"/>
      <x:c r="J223" s="99"/>
      <x:c r="K223" s="70"/>
    </x:row>
    <x:row r="224">
      <x:c r="B224" s="99"/>
      <x:c r="C224" s="70"/>
      <x:c r="D224" s="83" t="str">
        <x:f>IFERROR(INDEX('Gläubiger'!C$8:C$157,MATCH(C224,'Gläubiger'!B$8:B$157,0)),"")</x:f>
      </x:c>
      <x:c r="E224" s="70"/>
      <x:c r="F224" s="70"/>
      <x:c r="G224" s="70"/>
      <x:c r="H224" s="70"/>
      <x:c r="I224" s="70"/>
      <x:c r="J224" s="99"/>
      <x:c r="K224" s="70"/>
    </x:row>
    <x:row r="225">
      <x:c r="B225" s="99"/>
      <x:c r="C225" s="70"/>
      <x:c r="D225" s="83" t="str">
        <x:f>IFERROR(INDEX('Gläubiger'!C$8:C$157,MATCH(C225,'Gläubiger'!B$8:B$157,0)),"")</x:f>
      </x:c>
      <x:c r="E225" s="70"/>
      <x:c r="F225" s="70"/>
      <x:c r="G225" s="70"/>
      <x:c r="H225" s="70"/>
      <x:c r="I225" s="70"/>
      <x:c r="J225" s="99"/>
      <x:c r="K225" s="70"/>
    </x:row>
    <x:row r="226">
      <x:c r="B226" s="99"/>
      <x:c r="C226" s="70"/>
      <x:c r="D226" s="83" t="str">
        <x:f>IFERROR(INDEX('Gläubiger'!C$8:C$157,MATCH(C226,'Gläubiger'!B$8:B$157,0)),"")</x:f>
      </x:c>
      <x:c r="E226" s="70"/>
      <x:c r="F226" s="70"/>
      <x:c r="G226" s="70"/>
      <x:c r="H226" s="70"/>
      <x:c r="I226" s="70"/>
      <x:c r="J226" s="99"/>
      <x:c r="K226" s="70"/>
    </x:row>
    <x:row r="227">
      <x:c r="B227" s="99"/>
      <x:c r="C227" s="70"/>
      <x:c r="D227" s="83" t="str">
        <x:f>IFERROR(INDEX('Gläubiger'!C$8:C$157,MATCH(C227,'Gläubiger'!B$8:B$157,0)),"")</x:f>
      </x:c>
      <x:c r="E227" s="70"/>
      <x:c r="F227" s="70"/>
      <x:c r="G227" s="70"/>
      <x:c r="H227" s="70"/>
      <x:c r="I227" s="70"/>
      <x:c r="J227" s="99"/>
      <x:c r="K227" s="70"/>
    </x:row>
    <x:row r="228">
      <x:c r="B228" s="99"/>
      <x:c r="C228" s="70"/>
      <x:c r="D228" s="83" t="str">
        <x:f>IFERROR(INDEX('Gläubiger'!C$8:C$157,MATCH(C228,'Gläubiger'!B$8:B$157,0)),"")</x:f>
      </x:c>
      <x:c r="E228" s="70"/>
      <x:c r="F228" s="70"/>
      <x:c r="G228" s="70"/>
      <x:c r="H228" s="70"/>
      <x:c r="I228" s="70"/>
      <x:c r="J228" s="99"/>
      <x:c r="K228" s="70"/>
    </x:row>
    <x:row r="229">
      <x:c r="B229" s="99"/>
      <x:c r="C229" s="70"/>
      <x:c r="D229" s="83" t="str">
        <x:f>IFERROR(INDEX('Gläubiger'!C$8:C$157,MATCH(C229,'Gläubiger'!B$8:B$157,0)),"")</x:f>
      </x:c>
      <x:c r="E229" s="70"/>
      <x:c r="F229" s="70"/>
      <x:c r="G229" s="70"/>
      <x:c r="H229" s="70"/>
      <x:c r="I229" s="70"/>
      <x:c r="J229" s="99"/>
      <x:c r="K229" s="70"/>
    </x:row>
    <x:row r="230">
      <x:c r="B230" s="99"/>
      <x:c r="C230" s="70"/>
      <x:c r="D230" s="83" t="str">
        <x:f>IFERROR(INDEX('Gläubiger'!C$8:C$157,MATCH(C230,'Gläubiger'!B$8:B$157,0)),"")</x:f>
      </x:c>
      <x:c r="E230" s="70"/>
      <x:c r="F230" s="70"/>
      <x:c r="G230" s="70"/>
      <x:c r="H230" s="70"/>
      <x:c r="I230" s="70"/>
      <x:c r="J230" s="99"/>
      <x:c r="K230" s="70"/>
    </x:row>
    <x:row r="231">
      <x:c r="B231" s="99"/>
      <x:c r="C231" s="70"/>
      <x:c r="D231" s="83" t="str">
        <x:f>IFERROR(INDEX('Gläubiger'!C$8:C$157,MATCH(C231,'Gläubiger'!B$8:B$157,0)),"")</x:f>
      </x:c>
      <x:c r="E231" s="70"/>
      <x:c r="F231" s="70"/>
      <x:c r="G231" s="70"/>
      <x:c r="H231" s="70"/>
      <x:c r="I231" s="70"/>
      <x:c r="J231" s="99"/>
      <x:c r="K231" s="70"/>
    </x:row>
    <x:row r="232">
      <x:c r="B232" s="99"/>
      <x:c r="C232" s="70"/>
      <x:c r="D232" s="83" t="str">
        <x:f>IFERROR(INDEX('Gläubiger'!C$8:C$157,MATCH(C232,'Gläubiger'!B$8:B$157,0)),"")</x:f>
      </x:c>
      <x:c r="E232" s="70"/>
      <x:c r="F232" s="70"/>
      <x:c r="G232" s="70"/>
      <x:c r="H232" s="70"/>
      <x:c r="I232" s="70"/>
      <x:c r="J232" s="99"/>
      <x:c r="K232" s="70"/>
    </x:row>
    <x:row r="233">
      <x:c r="B233" s="99"/>
      <x:c r="C233" s="70"/>
      <x:c r="D233" s="83" t="str">
        <x:f>IFERROR(INDEX('Gläubiger'!C$8:C$157,MATCH(C233,'Gläubiger'!B$8:B$157,0)),"")</x:f>
      </x:c>
      <x:c r="E233" s="70"/>
      <x:c r="F233" s="70"/>
      <x:c r="G233" s="70"/>
      <x:c r="H233" s="70"/>
      <x:c r="I233" s="70"/>
      <x:c r="J233" s="99"/>
      <x:c r="K233" s="70"/>
    </x:row>
    <x:row r="234">
      <x:c r="B234" s="99"/>
      <x:c r="C234" s="70"/>
      <x:c r="D234" s="83" t="str">
        <x:f>IFERROR(INDEX('Gläubiger'!C$8:C$157,MATCH(C234,'Gläubiger'!B$8:B$157,0)),"")</x:f>
      </x:c>
      <x:c r="E234" s="70"/>
      <x:c r="F234" s="70"/>
      <x:c r="G234" s="70"/>
      <x:c r="H234" s="70"/>
      <x:c r="I234" s="70"/>
      <x:c r="J234" s="99"/>
      <x:c r="K234" s="70"/>
    </x:row>
    <x:row r="235">
      <x:c r="B235" s="99"/>
      <x:c r="C235" s="70"/>
      <x:c r="D235" s="83" t="str">
        <x:f>IFERROR(INDEX('Gläubiger'!C$8:C$157,MATCH(C235,'Gläubiger'!B$8:B$157,0)),"")</x:f>
      </x:c>
      <x:c r="E235" s="70"/>
      <x:c r="F235" s="70"/>
      <x:c r="G235" s="70"/>
      <x:c r="H235" s="70"/>
      <x:c r="I235" s="70"/>
      <x:c r="J235" s="99"/>
      <x:c r="K235" s="70"/>
    </x:row>
    <x:row r="236">
      <x:c r="B236" s="99"/>
      <x:c r="C236" s="70"/>
      <x:c r="D236" s="83" t="str">
        <x:f>IFERROR(INDEX('Gläubiger'!C$8:C$157,MATCH(C236,'Gläubiger'!B$8:B$157,0)),"")</x:f>
      </x:c>
      <x:c r="E236" s="70"/>
      <x:c r="F236" s="70"/>
      <x:c r="G236" s="70"/>
      <x:c r="H236" s="70"/>
      <x:c r="I236" s="70"/>
      <x:c r="J236" s="99"/>
      <x:c r="K236" s="70"/>
    </x:row>
    <x:row r="237">
      <x:c r="B237" s="99"/>
      <x:c r="C237" s="70"/>
      <x:c r="D237" s="83" t="str">
        <x:f>IFERROR(INDEX('Gläubiger'!C$8:C$157,MATCH(C237,'Gläubiger'!B$8:B$157,0)),"")</x:f>
      </x:c>
      <x:c r="E237" s="70"/>
      <x:c r="F237" s="70"/>
      <x:c r="G237" s="70"/>
      <x:c r="H237" s="70"/>
      <x:c r="I237" s="70"/>
      <x:c r="J237" s="99"/>
      <x:c r="K237" s="70"/>
    </x:row>
    <x:row r="238">
      <x:c r="B238" s="99"/>
      <x:c r="C238" s="70"/>
      <x:c r="D238" s="83" t="str">
        <x:f>IFERROR(INDEX('Gläubiger'!C$8:C$157,MATCH(C238,'Gläubiger'!B$8:B$157,0)),"")</x:f>
      </x:c>
      <x:c r="E238" s="70"/>
      <x:c r="F238" s="70"/>
      <x:c r="G238" s="70"/>
      <x:c r="H238" s="70"/>
      <x:c r="I238" s="70"/>
      <x:c r="J238" s="99"/>
      <x:c r="K238" s="70"/>
    </x:row>
    <x:row r="239">
      <x:c r="B239" s="99"/>
      <x:c r="C239" s="70"/>
      <x:c r="D239" s="83" t="str">
        <x:f>IFERROR(INDEX('Gläubiger'!C$8:C$157,MATCH(C239,'Gläubiger'!B$8:B$157,0)),"")</x:f>
      </x:c>
      <x:c r="E239" s="70"/>
      <x:c r="F239" s="70"/>
      <x:c r="G239" s="70"/>
      <x:c r="H239" s="70"/>
      <x:c r="I239" s="70"/>
      <x:c r="J239" s="99"/>
      <x:c r="K239" s="70"/>
    </x:row>
    <x:row r="240">
      <x:c r="B240" s="99"/>
      <x:c r="C240" s="70"/>
      <x:c r="D240" s="83" t="str">
        <x:f>IFERROR(INDEX('Gläubiger'!C$8:C$157,MATCH(C240,'Gläubiger'!B$8:B$157,0)),"")</x:f>
      </x:c>
      <x:c r="E240" s="70"/>
      <x:c r="F240" s="70"/>
      <x:c r="G240" s="70"/>
      <x:c r="H240" s="70"/>
      <x:c r="I240" s="70"/>
      <x:c r="J240" s="99"/>
      <x:c r="K240" s="70"/>
    </x:row>
    <x:row r="241">
      <x:c r="B241" s="99"/>
      <x:c r="C241" s="70"/>
      <x:c r="D241" s="83" t="str">
        <x:f>IFERROR(INDEX('Gläubiger'!C$8:C$157,MATCH(C241,'Gläubiger'!B$8:B$157,0)),"")</x:f>
      </x:c>
      <x:c r="E241" s="70"/>
      <x:c r="F241" s="70"/>
      <x:c r="G241" s="70"/>
      <x:c r="H241" s="70"/>
      <x:c r="I241" s="70"/>
      <x:c r="J241" s="99"/>
      <x:c r="K241" s="70"/>
    </x:row>
    <x:row r="242">
      <x:c r="B242" s="99"/>
      <x:c r="C242" s="70"/>
      <x:c r="D242" s="83" t="str">
        <x:f>IFERROR(INDEX('Gläubiger'!C$8:C$157,MATCH(C242,'Gläubiger'!B$8:B$157,0)),"")</x:f>
      </x:c>
      <x:c r="E242" s="70"/>
      <x:c r="F242" s="70"/>
      <x:c r="G242" s="70"/>
      <x:c r="H242" s="70"/>
      <x:c r="I242" s="70"/>
      <x:c r="J242" s="99"/>
      <x:c r="K242" s="70"/>
    </x:row>
    <x:row r="243">
      <x:c r="B243" s="99"/>
      <x:c r="C243" s="70"/>
      <x:c r="D243" s="83" t="str">
        <x:f>IFERROR(INDEX('Gläubiger'!C$8:C$157,MATCH(C243,'Gläubiger'!B$8:B$157,0)),"")</x:f>
      </x:c>
      <x:c r="E243" s="70"/>
      <x:c r="F243" s="70"/>
      <x:c r="G243" s="70"/>
      <x:c r="H243" s="70"/>
      <x:c r="I243" s="70"/>
      <x:c r="J243" s="99"/>
      <x:c r="K243" s="70"/>
    </x:row>
    <x:row r="244">
      <x:c r="B244" s="99"/>
      <x:c r="C244" s="70"/>
      <x:c r="D244" s="83" t="str">
        <x:f>IFERROR(INDEX('Gläubiger'!C$8:C$157,MATCH(C244,'Gläubiger'!B$8:B$157,0)),"")</x:f>
      </x:c>
      <x:c r="E244" s="70"/>
      <x:c r="F244" s="70"/>
      <x:c r="G244" s="70"/>
      <x:c r="H244" s="70"/>
      <x:c r="I244" s="70"/>
      <x:c r="J244" s="99"/>
      <x:c r="K244" s="70"/>
    </x:row>
    <x:row r="245">
      <x:c r="B245" s="99"/>
      <x:c r="C245" s="70"/>
      <x:c r="D245" s="83" t="str">
        <x:f>IFERROR(INDEX('Gläubiger'!C$8:C$157,MATCH(C245,'Gläubiger'!B$8:B$157,0)),"")</x:f>
      </x:c>
      <x:c r="E245" s="70"/>
      <x:c r="F245" s="70"/>
      <x:c r="G245" s="70"/>
      <x:c r="H245" s="70"/>
      <x:c r="I245" s="70"/>
      <x:c r="J245" s="99"/>
      <x:c r="K245" s="70"/>
    </x:row>
    <x:row r="246">
      <x:c r="B246" s="99"/>
      <x:c r="C246" s="70"/>
      <x:c r="D246" s="83" t="str">
        <x:f>IFERROR(INDEX('Gläubiger'!C$8:C$157,MATCH(C246,'Gläubiger'!B$8:B$157,0)),"")</x:f>
      </x:c>
      <x:c r="E246" s="70"/>
      <x:c r="F246" s="70"/>
      <x:c r="G246" s="70"/>
      <x:c r="H246" s="70"/>
      <x:c r="I246" s="70"/>
      <x:c r="J246" s="99"/>
      <x:c r="K246" s="70"/>
    </x:row>
    <x:row r="247">
      <x:c r="B247" s="99"/>
      <x:c r="C247" s="70"/>
      <x:c r="D247" s="83" t="str">
        <x:f>IFERROR(INDEX('Gläubiger'!C$8:C$157,MATCH(C247,'Gläubiger'!B$8:B$157,0)),"")</x:f>
      </x:c>
      <x:c r="E247" s="70"/>
      <x:c r="F247" s="70"/>
      <x:c r="G247" s="70"/>
      <x:c r="H247" s="70"/>
      <x:c r="I247" s="70"/>
      <x:c r="J247" s="99"/>
      <x:c r="K247" s="70"/>
    </x:row>
    <x:row r="248">
      <x:c r="B248" s="99"/>
      <x:c r="C248" s="70"/>
      <x:c r="D248" s="83" t="str">
        <x:f>IFERROR(INDEX('Gläubiger'!C$8:C$157,MATCH(C248,'Gläubiger'!B$8:B$157,0)),"")</x:f>
      </x:c>
      <x:c r="E248" s="70"/>
      <x:c r="F248" s="70"/>
      <x:c r="G248" s="70"/>
      <x:c r="H248" s="70"/>
      <x:c r="I248" s="70"/>
      <x:c r="J248" s="99"/>
      <x:c r="K248" s="70"/>
    </x:row>
    <x:row r="249">
      <x:c r="B249" s="99"/>
      <x:c r="C249" s="70"/>
      <x:c r="D249" s="83" t="str">
        <x:f>IFERROR(INDEX('Gläubiger'!C$8:C$157,MATCH(C249,'Gläubiger'!B$8:B$157,0)),"")</x:f>
      </x:c>
      <x:c r="E249" s="70"/>
      <x:c r="F249" s="70"/>
      <x:c r="G249" s="70"/>
      <x:c r="H249" s="70"/>
      <x:c r="I249" s="70"/>
      <x:c r="J249" s="99"/>
      <x:c r="K249" s="70"/>
    </x:row>
    <x:row r="250">
      <x:c r="B250" s="99"/>
      <x:c r="C250" s="70"/>
      <x:c r="D250" s="83" t="str">
        <x:f>IFERROR(INDEX('Gläubiger'!C$8:C$157,MATCH(C250,'Gläubiger'!B$8:B$157,0)),"")</x:f>
      </x:c>
      <x:c r="E250" s="70"/>
      <x:c r="F250" s="70"/>
      <x:c r="G250" s="70"/>
      <x:c r="H250" s="70"/>
      <x:c r="I250" s="70"/>
      <x:c r="J250" s="99"/>
      <x:c r="K250" s="70"/>
    </x:row>
    <x:row r="251">
      <x:c r="B251" s="99"/>
      <x:c r="C251" s="70"/>
      <x:c r="D251" s="83" t="str">
        <x:f>IFERROR(INDEX('Gläubiger'!C$8:C$157,MATCH(C251,'Gläubiger'!B$8:B$157,0)),"")</x:f>
      </x:c>
      <x:c r="E251" s="70"/>
      <x:c r="F251" s="70"/>
      <x:c r="G251" s="70"/>
      <x:c r="H251" s="70"/>
      <x:c r="I251" s="70"/>
      <x:c r="J251" s="99"/>
      <x:c r="K251" s="70"/>
    </x:row>
    <x:row r="252">
      <x:c r="B252" s="99"/>
      <x:c r="C252" s="70"/>
      <x:c r="D252" s="83" t="str">
        <x:f>IFERROR(INDEX('Gläubiger'!C$8:C$157,MATCH(C252,'Gläubiger'!B$8:B$157,0)),"")</x:f>
      </x:c>
      <x:c r="E252" s="70"/>
      <x:c r="F252" s="70"/>
      <x:c r="G252" s="70"/>
      <x:c r="H252" s="70"/>
      <x:c r="I252" s="70"/>
      <x:c r="J252" s="99"/>
      <x:c r="K252" s="70"/>
    </x:row>
    <x:row r="253">
      <x:c r="B253" s="99"/>
      <x:c r="C253" s="70"/>
      <x:c r="D253" s="83" t="str">
        <x:f>IFERROR(INDEX('Gläubiger'!C$8:C$157,MATCH(C253,'Gläubiger'!B$8:B$157,0)),"")</x:f>
      </x:c>
      <x:c r="E253" s="70"/>
      <x:c r="F253" s="70"/>
      <x:c r="G253" s="70"/>
      <x:c r="H253" s="70"/>
      <x:c r="I253" s="70"/>
      <x:c r="J253" s="99"/>
      <x:c r="K253" s="70"/>
    </x:row>
    <x:row r="254">
      <x:c r="B254" s="99"/>
      <x:c r="C254" s="70"/>
      <x:c r="D254" s="83" t="str">
        <x:f>IFERROR(INDEX('Gläubiger'!C$8:C$157,MATCH(C254,'Gläubiger'!B$8:B$157,0)),"")</x:f>
      </x:c>
      <x:c r="E254" s="70"/>
      <x:c r="F254" s="70"/>
      <x:c r="G254" s="70"/>
      <x:c r="H254" s="70"/>
      <x:c r="I254" s="70"/>
      <x:c r="J254" s="99"/>
      <x:c r="K254" s="70"/>
    </x:row>
    <x:row r="255">
      <x:c r="B255" s="99"/>
      <x:c r="C255" s="70"/>
      <x:c r="D255" s="83" t="str">
        <x:f>IFERROR(INDEX('Gläubiger'!C$8:C$157,MATCH(C255,'Gläubiger'!B$8:B$157,0)),"")</x:f>
      </x:c>
      <x:c r="E255" s="70"/>
      <x:c r="F255" s="70"/>
      <x:c r="G255" s="70"/>
      <x:c r="H255" s="70"/>
      <x:c r="I255" s="70"/>
      <x:c r="J255" s="99"/>
      <x:c r="K255" s="70"/>
    </x:row>
    <x:row r="256">
      <x:c r="B256" s="99"/>
      <x:c r="C256" s="70"/>
      <x:c r="D256" s="83" t="str">
        <x:f>IFERROR(INDEX('Gläubiger'!C$8:C$157,MATCH(C256,'Gläubiger'!B$8:B$157,0)),"")</x:f>
      </x:c>
      <x:c r="E256" s="70"/>
      <x:c r="F256" s="70"/>
      <x:c r="G256" s="70"/>
      <x:c r="H256" s="70"/>
      <x:c r="I256" s="70"/>
      <x:c r="J256" s="99"/>
      <x:c r="K256" s="70"/>
    </x:row>
    <x:row r="257">
      <x:c r="B257" s="99"/>
      <x:c r="C257" s="70"/>
      <x:c r="D257" s="83" t="str">
        <x:f>IFERROR(INDEX('Gläubiger'!C$8:C$157,MATCH(C257,'Gläubiger'!B$8:B$157,0)),"")</x:f>
      </x:c>
      <x:c r="E257" s="70"/>
      <x:c r="F257" s="70"/>
      <x:c r="G257" s="70"/>
      <x:c r="H257" s="70"/>
      <x:c r="I257" s="70"/>
      <x:c r="J257" s="99"/>
      <x:c r="K257" s="70"/>
    </x:row>
    <x:row r="258">
      <x:c r="B258" s="99"/>
      <x:c r="C258" s="70"/>
      <x:c r="D258" s="83" t="str">
        <x:f>IFERROR(INDEX('Gläubiger'!C$8:C$157,MATCH(C258,'Gläubiger'!B$8:B$157,0)),"")</x:f>
      </x:c>
      <x:c r="E258" s="70"/>
      <x:c r="F258" s="70"/>
      <x:c r="G258" s="70"/>
      <x:c r="H258" s="70"/>
      <x:c r="I258" s="70"/>
      <x:c r="J258" s="99"/>
      <x:c r="K258" s="70"/>
    </x:row>
    <x:row r="259">
      <x:c r="B259" s="99"/>
      <x:c r="C259" s="70"/>
      <x:c r="D259" s="83" t="str">
        <x:f>IFERROR(INDEX('Gläubiger'!C$8:C$157,MATCH(C259,'Gläubiger'!B$8:B$157,0)),"")</x:f>
      </x:c>
      <x:c r="E259" s="70"/>
      <x:c r="F259" s="70"/>
      <x:c r="G259" s="70"/>
      <x:c r="H259" s="70"/>
      <x:c r="I259" s="70"/>
      <x:c r="J259" s="99"/>
      <x:c r="K259" s="70"/>
    </x:row>
    <x:row r="260">
      <x:c r="B260" s="99"/>
      <x:c r="C260" s="70"/>
      <x:c r="D260" s="83" t="str">
        <x:f>IFERROR(INDEX('Gläubiger'!C$8:C$157,MATCH(C260,'Gläubiger'!B$8:B$157,0)),"")</x:f>
      </x:c>
      <x:c r="E260" s="70"/>
      <x:c r="F260" s="70"/>
      <x:c r="G260" s="70"/>
      <x:c r="H260" s="70"/>
      <x:c r="I260" s="70"/>
      <x:c r="J260" s="99"/>
      <x:c r="K260" s="70"/>
    </x:row>
    <x:row r="261">
      <x:c r="B261" s="99"/>
      <x:c r="C261" s="70"/>
      <x:c r="D261" s="83" t="str">
        <x:f>IFERROR(INDEX('Gläubiger'!C$8:C$157,MATCH(C261,'Gläubiger'!B$8:B$157,0)),"")</x:f>
      </x:c>
      <x:c r="E261" s="70"/>
      <x:c r="F261" s="70"/>
      <x:c r="G261" s="70"/>
      <x:c r="H261" s="70"/>
      <x:c r="I261" s="70"/>
      <x:c r="J261" s="99"/>
      <x:c r="K261" s="70"/>
    </x:row>
    <x:row r="262">
      <x:c r="B262" s="99"/>
      <x:c r="C262" s="70"/>
      <x:c r="D262" s="83" t="str">
        <x:f>IFERROR(INDEX('Gläubiger'!C$8:C$157,MATCH(C262,'Gläubiger'!B$8:B$157,0)),"")</x:f>
      </x:c>
      <x:c r="E262" s="70"/>
      <x:c r="F262" s="70"/>
      <x:c r="G262" s="70"/>
      <x:c r="H262" s="70"/>
      <x:c r="I262" s="70"/>
      <x:c r="J262" s="99"/>
      <x:c r="K262" s="70"/>
    </x:row>
    <x:row r="263">
      <x:c r="B263" s="99"/>
      <x:c r="C263" s="70"/>
      <x:c r="D263" s="83" t="str">
        <x:f>IFERROR(INDEX('Gläubiger'!C$8:C$157,MATCH(C263,'Gläubiger'!B$8:B$157,0)),"")</x:f>
      </x:c>
      <x:c r="E263" s="70"/>
      <x:c r="F263" s="70"/>
      <x:c r="G263" s="70"/>
      <x:c r="H263" s="70"/>
      <x:c r="I263" s="70"/>
      <x:c r="J263" s="99"/>
      <x:c r="K263" s="70"/>
    </x:row>
    <x:row r="264">
      <x:c r="B264" s="99"/>
      <x:c r="C264" s="70"/>
      <x:c r="D264" s="83" t="str">
        <x:f>IFERROR(INDEX('Gläubiger'!C$8:C$157,MATCH(C264,'Gläubiger'!B$8:B$157,0)),"")</x:f>
      </x:c>
      <x:c r="E264" s="70"/>
      <x:c r="F264" s="70"/>
      <x:c r="G264" s="70"/>
      <x:c r="H264" s="70"/>
      <x:c r="I264" s="70"/>
      <x:c r="J264" s="99"/>
      <x:c r="K264" s="70"/>
    </x:row>
    <x:row r="265">
      <x:c r="B265" s="99"/>
      <x:c r="C265" s="70"/>
      <x:c r="D265" s="83" t="str">
        <x:f>IFERROR(INDEX('Gläubiger'!C$8:C$157,MATCH(C265,'Gläubiger'!B$8:B$157,0)),"")</x:f>
      </x:c>
      <x:c r="E265" s="70"/>
      <x:c r="F265" s="70"/>
      <x:c r="G265" s="70"/>
      <x:c r="H265" s="70"/>
      <x:c r="I265" s="70"/>
      <x:c r="J265" s="99"/>
      <x:c r="K265" s="70"/>
    </x:row>
    <x:row r="266">
      <x:c r="B266" s="99"/>
      <x:c r="C266" s="70"/>
      <x:c r="D266" s="83" t="str">
        <x:f>IFERROR(INDEX('Gläubiger'!C$8:C$157,MATCH(C266,'Gläubiger'!B$8:B$157,0)),"")</x:f>
      </x:c>
      <x:c r="E266" s="70"/>
      <x:c r="F266" s="70"/>
      <x:c r="G266" s="70"/>
      <x:c r="H266" s="70"/>
      <x:c r="I266" s="70"/>
      <x:c r="J266" s="99"/>
      <x:c r="K266" s="70"/>
    </x:row>
    <x:row r="267">
      <x:c r="B267" s="99"/>
      <x:c r="C267" s="70"/>
      <x:c r="D267" s="83" t="str">
        <x:f>IFERROR(INDEX('Gläubiger'!C$8:C$157,MATCH(C267,'Gläubiger'!B$8:B$157,0)),"")</x:f>
      </x:c>
      <x:c r="E267" s="70"/>
      <x:c r="F267" s="70"/>
      <x:c r="G267" s="70"/>
      <x:c r="H267" s="70"/>
      <x:c r="I267" s="70"/>
      <x:c r="J267" s="99"/>
      <x:c r="K267" s="70"/>
    </x:row>
    <x:row r="268">
      <x:c r="B268" s="99"/>
      <x:c r="C268" s="70"/>
      <x:c r="D268" s="83" t="str">
        <x:f>IFERROR(INDEX('Gläubiger'!C$8:C$157,MATCH(C268,'Gläubiger'!B$8:B$157,0)),"")</x:f>
      </x:c>
      <x:c r="E268" s="70"/>
      <x:c r="F268" s="70"/>
      <x:c r="G268" s="70"/>
      <x:c r="H268" s="70"/>
      <x:c r="I268" s="70"/>
      <x:c r="J268" s="99"/>
      <x:c r="K268" s="70"/>
    </x:row>
    <x:row r="269">
      <x:c r="B269" s="99"/>
      <x:c r="C269" s="70"/>
      <x:c r="D269" s="83" t="str">
        <x:f>IFERROR(INDEX('Gläubiger'!C$8:C$157,MATCH(C269,'Gläubiger'!B$8:B$157,0)),"")</x:f>
      </x:c>
      <x:c r="E269" s="70"/>
      <x:c r="F269" s="70"/>
      <x:c r="G269" s="70"/>
      <x:c r="H269" s="70"/>
      <x:c r="I269" s="70"/>
      <x:c r="J269" s="99"/>
      <x:c r="K269" s="70"/>
    </x:row>
    <x:row r="270">
      <x:c r="B270" s="99"/>
      <x:c r="C270" s="70"/>
      <x:c r="D270" s="83" t="str">
        <x:f>IFERROR(INDEX('Gläubiger'!C$8:C$157,MATCH(C270,'Gläubiger'!B$8:B$157,0)),"")</x:f>
      </x:c>
      <x:c r="E270" s="70"/>
      <x:c r="F270" s="70"/>
      <x:c r="G270" s="70"/>
      <x:c r="H270" s="70"/>
      <x:c r="I270" s="70"/>
      <x:c r="J270" s="99"/>
      <x:c r="K270" s="70"/>
    </x:row>
    <x:row r="271">
      <x:c r="B271" s="99"/>
      <x:c r="C271" s="70"/>
      <x:c r="D271" s="83" t="str">
        <x:f>IFERROR(INDEX('Gläubiger'!C$8:C$157,MATCH(C271,'Gläubiger'!B$8:B$157,0)),"")</x:f>
      </x:c>
      <x:c r="E271" s="70"/>
      <x:c r="F271" s="70"/>
      <x:c r="G271" s="70"/>
      <x:c r="H271" s="70"/>
      <x:c r="I271" s="70"/>
      <x:c r="J271" s="99"/>
      <x:c r="K271" s="70"/>
    </x:row>
    <x:row r="272">
      <x:c r="B272" s="99"/>
      <x:c r="C272" s="70"/>
      <x:c r="D272" s="83" t="str">
        <x:f>IFERROR(INDEX('Gläubiger'!C$8:C$157,MATCH(C272,'Gläubiger'!B$8:B$157,0)),"")</x:f>
      </x:c>
      <x:c r="E272" s="70"/>
      <x:c r="F272" s="70"/>
      <x:c r="G272" s="70"/>
      <x:c r="H272" s="70"/>
      <x:c r="I272" s="70"/>
      <x:c r="J272" s="99"/>
      <x:c r="K272" s="70"/>
    </x:row>
    <x:row r="273">
      <x:c r="B273" s="99"/>
      <x:c r="C273" s="70"/>
      <x:c r="D273" s="83" t="str">
        <x:f>IFERROR(INDEX('Gläubiger'!C$8:C$157,MATCH(C273,'Gläubiger'!B$8:B$157,0)),"")</x:f>
      </x:c>
      <x:c r="E273" s="70"/>
      <x:c r="F273" s="70"/>
      <x:c r="G273" s="70"/>
      <x:c r="H273" s="70"/>
      <x:c r="I273" s="70"/>
      <x:c r="J273" s="99"/>
      <x:c r="K273" s="70"/>
    </x:row>
    <x:row r="274">
      <x:c r="B274" s="99"/>
      <x:c r="C274" s="70"/>
      <x:c r="D274" s="83" t="str">
        <x:f>IFERROR(INDEX('Gläubiger'!C$8:C$157,MATCH(C274,'Gläubiger'!B$8:B$157,0)),"")</x:f>
      </x:c>
      <x:c r="E274" s="70"/>
      <x:c r="F274" s="70"/>
      <x:c r="G274" s="70"/>
      <x:c r="H274" s="70"/>
      <x:c r="I274" s="70"/>
      <x:c r="J274" s="99"/>
      <x:c r="K274" s="70"/>
    </x:row>
    <x:row r="275">
      <x:c r="B275" s="99"/>
      <x:c r="C275" s="70"/>
      <x:c r="D275" s="83" t="str">
        <x:f>IFERROR(INDEX('Gläubiger'!C$8:C$157,MATCH(C275,'Gläubiger'!B$8:B$157,0)),"")</x:f>
      </x:c>
      <x:c r="E275" s="70"/>
      <x:c r="F275" s="70"/>
      <x:c r="G275" s="70"/>
      <x:c r="H275" s="70"/>
      <x:c r="I275" s="70"/>
      <x:c r="J275" s="99"/>
      <x:c r="K275" s="70"/>
    </x:row>
    <x:row r="276">
      <x:c r="B276" s="99"/>
      <x:c r="C276" s="70"/>
      <x:c r="D276" s="83" t="str">
        <x:f>IFERROR(INDEX('Gläubiger'!C$8:C$157,MATCH(C276,'Gläubiger'!B$8:B$157,0)),"")</x:f>
      </x:c>
      <x:c r="E276" s="70"/>
      <x:c r="F276" s="70"/>
      <x:c r="G276" s="70"/>
      <x:c r="H276" s="70"/>
      <x:c r="I276" s="70"/>
      <x:c r="J276" s="99"/>
      <x:c r="K276" s="70"/>
    </x:row>
    <x:row r="277">
      <x:c r="B277" s="99"/>
      <x:c r="C277" s="70"/>
      <x:c r="D277" s="83" t="str">
        <x:f>IFERROR(INDEX('Gläubiger'!C$8:C$157,MATCH(C277,'Gläubiger'!B$8:B$157,0)),"")</x:f>
      </x:c>
      <x:c r="E277" s="70"/>
      <x:c r="F277" s="70"/>
      <x:c r="G277" s="70"/>
      <x:c r="H277" s="70"/>
      <x:c r="I277" s="70"/>
      <x:c r="J277" s="99"/>
      <x:c r="K277" s="70"/>
    </x:row>
    <x:row r="278">
      <x:c r="B278" s="99"/>
      <x:c r="C278" s="70"/>
      <x:c r="D278" s="83" t="str">
        <x:f>IFERROR(INDEX('Gläubiger'!C$8:C$157,MATCH(C278,'Gläubiger'!B$8:B$157,0)),"")</x:f>
      </x:c>
      <x:c r="E278" s="70"/>
      <x:c r="F278" s="70"/>
      <x:c r="G278" s="70"/>
      <x:c r="H278" s="70"/>
      <x:c r="I278" s="70"/>
      <x:c r="J278" s="99"/>
      <x:c r="K278" s="70"/>
    </x:row>
    <x:row r="279">
      <x:c r="B279" s="99"/>
      <x:c r="C279" s="70"/>
      <x:c r="D279" s="83" t="str">
        <x:f>IFERROR(INDEX('Gläubiger'!C$8:C$157,MATCH(C279,'Gläubiger'!B$8:B$157,0)),"")</x:f>
      </x:c>
      <x:c r="E279" s="70"/>
      <x:c r="F279" s="70"/>
      <x:c r="G279" s="70"/>
      <x:c r="H279" s="70"/>
      <x:c r="I279" s="70"/>
      <x:c r="J279" s="99"/>
      <x:c r="K279" s="70"/>
    </x:row>
    <x:row r="280">
      <x:c r="B280" s="99"/>
      <x:c r="C280" s="70"/>
      <x:c r="D280" s="83" t="str">
        <x:f>IFERROR(INDEX('Gläubiger'!C$8:C$157,MATCH(C280,'Gläubiger'!B$8:B$157,0)),"")</x:f>
      </x:c>
      <x:c r="E280" s="70"/>
      <x:c r="F280" s="70"/>
      <x:c r="G280" s="70"/>
      <x:c r="H280" s="70"/>
      <x:c r="I280" s="70"/>
      <x:c r="J280" s="99"/>
      <x:c r="K280" s="70"/>
    </x:row>
    <x:row r="281">
      <x:c r="B281" s="99"/>
      <x:c r="C281" s="70"/>
      <x:c r="D281" s="83" t="str">
        <x:f>IFERROR(INDEX('Gläubiger'!C$8:C$157,MATCH(C281,'Gläubiger'!B$8:B$157,0)),"")</x:f>
      </x:c>
      <x:c r="E281" s="70"/>
      <x:c r="F281" s="70"/>
      <x:c r="G281" s="70"/>
      <x:c r="H281" s="70"/>
      <x:c r="I281" s="70"/>
      <x:c r="J281" s="99"/>
      <x:c r="K281" s="70"/>
    </x:row>
    <x:row r="282">
      <x:c r="B282" s="99"/>
      <x:c r="C282" s="70"/>
      <x:c r="D282" s="83" t="str">
        <x:f>IFERROR(INDEX('Gläubiger'!C$8:C$157,MATCH(C282,'Gläubiger'!B$8:B$157,0)),"")</x:f>
      </x:c>
      <x:c r="E282" s="70"/>
      <x:c r="F282" s="70"/>
      <x:c r="G282" s="70"/>
      <x:c r="H282" s="70"/>
      <x:c r="I282" s="70"/>
      <x:c r="J282" s="99"/>
      <x:c r="K282" s="70"/>
    </x:row>
    <x:row r="283">
      <x:c r="B283" s="99"/>
      <x:c r="C283" s="70"/>
      <x:c r="D283" s="83" t="str">
        <x:f>IFERROR(INDEX('Gläubiger'!C$8:C$157,MATCH(C283,'Gläubiger'!B$8:B$157,0)),"")</x:f>
      </x:c>
      <x:c r="E283" s="70"/>
      <x:c r="F283" s="70"/>
      <x:c r="G283" s="70"/>
      <x:c r="H283" s="70"/>
      <x:c r="I283" s="70"/>
      <x:c r="J283" s="99"/>
      <x:c r="K283" s="70"/>
    </x:row>
    <x:row r="284">
      <x:c r="B284" s="99"/>
      <x:c r="C284" s="70"/>
      <x:c r="D284" s="83" t="str">
        <x:f>IFERROR(INDEX('Gläubiger'!C$8:C$157,MATCH(C284,'Gläubiger'!B$8:B$157,0)),"")</x:f>
      </x:c>
      <x:c r="E284" s="70"/>
      <x:c r="F284" s="70"/>
      <x:c r="G284" s="70"/>
      <x:c r="H284" s="70"/>
      <x:c r="I284" s="70"/>
      <x:c r="J284" s="99"/>
      <x:c r="K284" s="70"/>
    </x:row>
    <x:row r="285">
      <x:c r="B285" s="99"/>
      <x:c r="C285" s="70"/>
      <x:c r="D285" s="83" t="str">
        <x:f>IFERROR(INDEX('Gläubiger'!C$8:C$157,MATCH(C285,'Gläubiger'!B$8:B$157,0)),"")</x:f>
      </x:c>
      <x:c r="E285" s="70"/>
      <x:c r="F285" s="70"/>
      <x:c r="G285" s="70"/>
      <x:c r="H285" s="70"/>
      <x:c r="I285" s="70"/>
      <x:c r="J285" s="99"/>
      <x:c r="K285" s="70"/>
    </x:row>
    <x:row r="286">
      <x:c r="B286" s="99"/>
      <x:c r="C286" s="70"/>
      <x:c r="D286" s="83" t="str">
        <x:f>IFERROR(INDEX('Gläubiger'!C$8:C$157,MATCH(C286,'Gläubiger'!B$8:B$157,0)),"")</x:f>
      </x:c>
      <x:c r="E286" s="70"/>
      <x:c r="F286" s="70"/>
      <x:c r="G286" s="70"/>
      <x:c r="H286" s="70"/>
      <x:c r="I286" s="70"/>
      <x:c r="J286" s="99"/>
      <x:c r="K286" s="70"/>
    </x:row>
    <x:row r="287">
      <x:c r="B287" s="99"/>
      <x:c r="C287" s="70"/>
      <x:c r="D287" s="83" t="str">
        <x:f>IFERROR(INDEX('Gläubiger'!C$8:C$157,MATCH(C287,'Gläubiger'!B$8:B$157,0)),"")</x:f>
      </x:c>
      <x:c r="E287" s="70"/>
      <x:c r="F287" s="70"/>
      <x:c r="G287" s="70"/>
      <x:c r="H287" s="70"/>
      <x:c r="I287" s="70"/>
      <x:c r="J287" s="99"/>
      <x:c r="K287" s="70"/>
    </x:row>
    <x:row r="288">
      <x:c r="B288" s="99"/>
      <x:c r="C288" s="70"/>
      <x:c r="D288" s="83" t="str">
        <x:f>IFERROR(INDEX('Gläubiger'!C$8:C$157,MATCH(C288,'Gläubiger'!B$8:B$157,0)),"")</x:f>
      </x:c>
      <x:c r="E288" s="70"/>
      <x:c r="F288" s="70"/>
      <x:c r="G288" s="70"/>
      <x:c r="H288" s="70"/>
      <x:c r="I288" s="70"/>
      <x:c r="J288" s="99"/>
      <x:c r="K288" s="70"/>
    </x:row>
    <x:row r="289">
      <x:c r="B289" s="99"/>
      <x:c r="C289" s="70"/>
      <x:c r="D289" s="83" t="str">
        <x:f>IFERROR(INDEX('Gläubiger'!C$8:C$157,MATCH(C289,'Gläubiger'!B$8:B$157,0)),"")</x:f>
      </x:c>
      <x:c r="E289" s="70"/>
      <x:c r="F289" s="70"/>
      <x:c r="G289" s="70"/>
      <x:c r="H289" s="70"/>
      <x:c r="I289" s="70"/>
      <x:c r="J289" s="99"/>
      <x:c r="K289" s="70"/>
    </x:row>
    <x:row r="290">
      <x:c r="B290" s="99"/>
      <x:c r="C290" s="70"/>
      <x:c r="D290" s="83" t="str">
        <x:f>IFERROR(INDEX('Gläubiger'!C$8:C$157,MATCH(C290,'Gläubiger'!B$8:B$157,0)),"")</x:f>
      </x:c>
      <x:c r="E290" s="70"/>
      <x:c r="F290" s="70"/>
      <x:c r="G290" s="70"/>
      <x:c r="H290" s="70"/>
      <x:c r="I290" s="70"/>
      <x:c r="J290" s="99"/>
      <x:c r="K290" s="70"/>
    </x:row>
    <x:row r="291">
      <x:c r="B291" s="99"/>
      <x:c r="C291" s="70"/>
      <x:c r="D291" s="83" t="str">
        <x:f>IFERROR(INDEX('Gläubiger'!C$8:C$157,MATCH(C291,'Gläubiger'!B$8:B$157,0)),"")</x:f>
      </x:c>
      <x:c r="E291" s="70"/>
      <x:c r="F291" s="70"/>
      <x:c r="G291" s="70"/>
      <x:c r="H291" s="70"/>
      <x:c r="I291" s="70"/>
      <x:c r="J291" s="99"/>
      <x:c r="K291" s="70"/>
    </x:row>
    <x:row r="292">
      <x:c r="B292" s="99"/>
      <x:c r="C292" s="70"/>
      <x:c r="D292" s="83" t="str">
        <x:f>IFERROR(INDEX('Gläubiger'!C$8:C$157,MATCH(C292,'Gläubiger'!B$8:B$157,0)),"")</x:f>
      </x:c>
      <x:c r="E292" s="70"/>
      <x:c r="F292" s="70"/>
      <x:c r="G292" s="70"/>
      <x:c r="H292" s="70"/>
      <x:c r="I292" s="70"/>
      <x:c r="J292" s="99"/>
      <x:c r="K292" s="70"/>
    </x:row>
    <x:row r="293">
      <x:c r="B293" s="99"/>
      <x:c r="C293" s="70"/>
      <x:c r="D293" s="83" t="str">
        <x:f>IFERROR(INDEX('Gläubiger'!C$8:C$157,MATCH(C293,'Gläubiger'!B$8:B$157,0)),"")</x:f>
      </x:c>
      <x:c r="E293" s="70"/>
      <x:c r="F293" s="70"/>
      <x:c r="G293" s="70"/>
      <x:c r="H293" s="70"/>
      <x:c r="I293" s="70"/>
      <x:c r="J293" s="99"/>
      <x:c r="K293" s="70"/>
    </x:row>
    <x:row r="294">
      <x:c r="B294" s="99"/>
      <x:c r="C294" s="70"/>
      <x:c r="D294" s="83" t="str">
        <x:f>IFERROR(INDEX('Gläubiger'!C$8:C$157,MATCH(C294,'Gläubiger'!B$8:B$157,0)),"")</x:f>
      </x:c>
      <x:c r="E294" s="70"/>
      <x:c r="F294" s="70"/>
      <x:c r="G294" s="70"/>
      <x:c r="H294" s="70"/>
      <x:c r="I294" s="70"/>
      <x:c r="J294" s="99"/>
      <x:c r="K294" s="70"/>
    </x:row>
    <x:row r="295">
      <x:c r="B295" s="99"/>
      <x:c r="C295" s="70"/>
      <x:c r="D295" s="83" t="str">
        <x:f>IFERROR(INDEX('Gläubiger'!C$8:C$157,MATCH(C295,'Gläubiger'!B$8:B$157,0)),"")</x:f>
      </x:c>
      <x:c r="E295" s="70"/>
      <x:c r="F295" s="70"/>
      <x:c r="G295" s="70"/>
      <x:c r="H295" s="70"/>
      <x:c r="I295" s="70"/>
      <x:c r="J295" s="99"/>
      <x:c r="K295" s="70"/>
    </x:row>
    <x:row r="296">
      <x:c r="B296" s="99"/>
      <x:c r="C296" s="70"/>
      <x:c r="D296" s="83" t="str">
        <x:f>IFERROR(INDEX('Gläubiger'!C$8:C$157,MATCH(C296,'Gläubiger'!B$8:B$157,0)),"")</x:f>
      </x:c>
      <x:c r="E296" s="70"/>
      <x:c r="F296" s="70"/>
      <x:c r="G296" s="70"/>
      <x:c r="H296" s="70"/>
      <x:c r="I296" s="70"/>
      <x:c r="J296" s="99"/>
      <x:c r="K296" s="70"/>
    </x:row>
    <x:row r="297">
      <x:c r="B297" s="99"/>
      <x:c r="C297" s="70"/>
      <x:c r="D297" s="83" t="str">
        <x:f>IFERROR(INDEX('Gläubiger'!C$8:C$157,MATCH(C297,'Gläubiger'!B$8:B$157,0)),"")</x:f>
      </x:c>
      <x:c r="E297" s="70"/>
      <x:c r="F297" s="70"/>
      <x:c r="G297" s="70"/>
      <x:c r="H297" s="70"/>
      <x:c r="I297" s="70"/>
      <x:c r="J297" s="99"/>
      <x:c r="K297" s="70"/>
    </x:row>
    <x:row r="298">
      <x:c r="B298" s="99"/>
      <x:c r="C298" s="70"/>
      <x:c r="D298" s="83" t="str">
        <x:f>IFERROR(INDEX('Gläubiger'!C$8:C$157,MATCH(C298,'Gläubiger'!B$8:B$157,0)),"")</x:f>
      </x:c>
      <x:c r="E298" s="70"/>
      <x:c r="F298" s="70"/>
      <x:c r="G298" s="70"/>
      <x:c r="H298" s="70"/>
      <x:c r="I298" s="70"/>
      <x:c r="J298" s="99"/>
      <x:c r="K298" s="70"/>
    </x:row>
    <x:row r="299">
      <x:c r="B299" s="99"/>
      <x:c r="C299" s="70"/>
      <x:c r="D299" s="83" t="str">
        <x:f>IFERROR(INDEX('Gläubiger'!C$8:C$157,MATCH(C299,'Gläubiger'!B$8:B$157,0)),"")</x:f>
      </x:c>
      <x:c r="E299" s="70"/>
      <x:c r="F299" s="70"/>
      <x:c r="G299" s="70"/>
      <x:c r="H299" s="70"/>
      <x:c r="I299" s="70"/>
      <x:c r="J299" s="99"/>
      <x:c r="K299" s="70"/>
    </x:row>
    <x:row r="300">
      <x:c r="B300" s="99"/>
      <x:c r="C300" s="70"/>
      <x:c r="D300" s="83" t="str">
        <x:f>IFERROR(INDEX('Gläubiger'!C$8:C$157,MATCH(C300,'Gläubiger'!B$8:B$157,0)),"")</x:f>
      </x:c>
      <x:c r="E300" s="70"/>
      <x:c r="F300" s="70"/>
      <x:c r="G300" s="70"/>
      <x:c r="H300" s="70"/>
      <x:c r="I300" s="70"/>
      <x:c r="J300" s="99"/>
      <x:c r="K300" s="70"/>
    </x:row>
    <x:row r="301">
      <x:c r="B301" s="99"/>
      <x:c r="C301" s="70"/>
      <x:c r="D301" s="83" t="str">
        <x:f>IFERROR(INDEX('Gläubiger'!C$8:C$157,MATCH(C301,'Gläubiger'!B$8:B$157,0)),"")</x:f>
      </x:c>
      <x:c r="E301" s="70"/>
      <x:c r="F301" s="70"/>
      <x:c r="G301" s="70"/>
      <x:c r="H301" s="70"/>
      <x:c r="I301" s="70"/>
      <x:c r="J301" s="99"/>
      <x:c r="K301" s="70"/>
    </x:row>
    <x:row r="302">
      <x:c r="B302" s="99"/>
      <x:c r="C302" s="70"/>
      <x:c r="D302" s="83" t="str">
        <x:f>IFERROR(INDEX('Gläubiger'!C$8:C$157,MATCH(C302,'Gläubiger'!B$8:B$157,0)),"")</x:f>
      </x:c>
      <x:c r="E302" s="70"/>
      <x:c r="F302" s="70"/>
      <x:c r="G302" s="70"/>
      <x:c r="H302" s="70"/>
      <x:c r="I302" s="70"/>
      <x:c r="J302" s="99"/>
      <x:c r="K302" s="70"/>
    </x:row>
    <x:row r="303">
      <x:c r="B303" s="99"/>
      <x:c r="C303" s="70"/>
      <x:c r="D303" s="83" t="str">
        <x:f>IFERROR(INDEX('Gläubiger'!C$8:C$157,MATCH(C303,'Gläubiger'!B$8:B$157,0)),"")</x:f>
      </x:c>
      <x:c r="E303" s="70"/>
      <x:c r="F303" s="70"/>
      <x:c r="G303" s="70"/>
      <x:c r="H303" s="70"/>
      <x:c r="I303" s="70"/>
      <x:c r="J303" s="99"/>
      <x:c r="K303" s="70"/>
    </x:row>
    <x:row r="304">
      <x:c r="B304" s="99"/>
      <x:c r="C304" s="70"/>
      <x:c r="D304" s="83" t="str">
        <x:f>IFERROR(INDEX('Gläubiger'!C$8:C$157,MATCH(C304,'Gläubiger'!B$8:B$157,0)),"")</x:f>
      </x:c>
      <x:c r="E304" s="70"/>
      <x:c r="F304" s="70"/>
      <x:c r="G304" s="70"/>
      <x:c r="H304" s="70"/>
      <x:c r="I304" s="70"/>
      <x:c r="J304" s="99"/>
      <x:c r="K304" s="70"/>
    </x:row>
    <x:row r="305">
      <x:c r="B305" s="99"/>
      <x:c r="C305" s="70"/>
      <x:c r="D305" s="83" t="str">
        <x:f>IFERROR(INDEX('Gläubiger'!C$8:C$157,MATCH(C305,'Gläubiger'!B$8:B$157,0)),"")</x:f>
      </x:c>
      <x:c r="E305" s="70"/>
      <x:c r="F305" s="70"/>
      <x:c r="G305" s="70"/>
      <x:c r="H305" s="70"/>
      <x:c r="I305" s="70"/>
      <x:c r="J305" s="99"/>
      <x:c r="K305" s="70"/>
    </x:row>
    <x:row r="306">
      <x:c r="B306" s="99"/>
      <x:c r="C306" s="70"/>
      <x:c r="D306" s="83" t="str">
        <x:f>IFERROR(INDEX('Gläubiger'!C$8:C$157,MATCH(C306,'Gläubiger'!B$8:B$157,0)),"")</x:f>
      </x:c>
      <x:c r="E306" s="70"/>
      <x:c r="F306" s="70"/>
      <x:c r="G306" s="70"/>
      <x:c r="H306" s="70"/>
      <x:c r="I306" s="70"/>
      <x:c r="J306" s="99"/>
      <x:c r="K306" s="70"/>
    </x:row>
    <x:row r="307">
      <x:c r="B307" s="100"/>
      <x:c r="C307" s="71"/>
      <x:c r="D307" s="56" t="str">
        <x:f>IFERROR(INDEX('Gläubiger'!C$8:C$157,MATCH(C307,'Gläubiger'!B$8:B$157,0)),"")</x:f>
      </x:c>
      <x:c r="E307" s="71"/>
      <x:c r="F307" s="71"/>
      <x:c r="G307" s="71"/>
      <x:c r="H307" s="71"/>
      <x:c r="I307" s="71"/>
      <x:c r="J307" s="100"/>
      <x:c r="K307" s="71"/>
    </x:row>
  </x:sheetData>
  <x:mergeCells>
    <x:mergeCell ref="B2:K2"/>
    <x:mergeCell ref="B4:K4"/>
  </x:mergeCells>
  <x:dataValidations count="1">
    <x:dataValidation type="list" sqref="E8:E307">
      <x:formula1>"Telefon,E-Mail,Brief,Portal,Persönlich,Sonstiges"</x:formula1>
    </x:dataValidation>
  </x:dataValidation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14" hidden="0" customWidth="1"/>
    <x:col min="3" max="3" width="14" hidden="0" customWidth="1"/>
    <x:col min="4" max="4" width="24" hidden="0" customWidth="1"/>
    <x:col min="5" max="5" width="20" hidden="0" customWidth="1"/>
    <x:col min="6" max="6" width="28" hidden="0" customWidth="1"/>
    <x:col min="7" max="7" width="20" hidden="0" customWidth="1"/>
    <x:col min="8" max="8" width="30" hidden="0" customWidth="1"/>
    <x:col min="9" max="9" width="16" hidden="0" customWidth="1"/>
    <x:col min="10" max="10" width="15" hidden="0" customWidth="1"/>
    <x:col min="11" max="11" width="14" hidden="0" customWidth="1"/>
  </x:cols>
  <x:sheetData>
    <x:row r="2" ht="32" customHeight="1">
      <x:c r="B2" s="5" t="str">
        <x:v>NurGeld Dokumentenregister</x:v>
      </x:c>
      <x:c r="C2" s="5"/>
      <x:c r="D2" s="5"/>
      <x:c r="E2" s="5"/>
      <x:c r="F2" s="5"/>
      <x:c r="G2" s="5"/>
      <x:c r="H2" s="5"/>
      <x:c r="I2" s="5"/>
      <x:c r="J2" s="5"/>
      <x:c r="K2" s="5"/>
    </x:row>
    <x:row r="4" ht="32" customHeight="1">
      <x:c r="B4" s="11" t="str">
        <x:v>Wichtige Schreiben, Verträge, Titel, Mahnungen und Nachweise mit Ablageort und Prüftermin dokumentieren.</x:v>
      </x:c>
      <x:c r="C4" s="11"/>
      <x:c r="D4" s="11"/>
      <x:c r="E4" s="11"/>
      <x:c r="F4" s="11"/>
      <x:c r="G4" s="11"/>
      <x:c r="H4" s="11"/>
      <x:c r="I4" s="11"/>
      <x:c r="J4" s="11"/>
      <x:c r="K4" s="11"/>
    </x:row>
    <x:row r="7">
      <x:c r="B7" s="43" t="str">
        <x:v>Datum</x:v>
      </x:c>
      <x:c r="C7" s="43" t="str">
        <x:v>Gläubiger-ID</x:v>
      </x:c>
      <x:c r="D7" s="43" t="str">
        <x:v>Gläubiger</x:v>
      </x:c>
      <x:c r="E7" s="43" t="str">
        <x:v>Dokumenttyp</x:v>
      </x:c>
      <x:c r="F7" s="43" t="str">
        <x:v>Bezeichnung</x:v>
      </x:c>
      <x:c r="G7" s="43" t="str">
        <x:v>Aktenzeichen</x:v>
      </x:c>
      <x:c r="H7" s="43" t="str">
        <x:v>Ablageort / Dateiname</x:v>
      </x:c>
      <x:c r="I7" s="43" t="str">
        <x:v>Original vorhanden</x:v>
      </x:c>
      <x:c r="J7" s="43" t="str">
        <x:v>Prüftermin</x:v>
      </x:c>
      <x:c r="K7" s="43" t="str">
        <x:v>Status</x:v>
      </x:c>
    </x:row>
    <x:row r="8">
      <x:c r="B8" s="99"/>
      <x:c r="C8" s="70"/>
      <x:c r="D8" s="83" t="str">
        <x:f>IFERROR(INDEX('Gläubiger'!C$8:C$157,MATCH(C8,'Gläubiger'!B$8:B$157,0)),"")</x:f>
      </x:c>
      <x:c r="E8" s="70"/>
      <x:c r="F8" s="70"/>
      <x:c r="G8" s="70"/>
      <x:c r="H8" s="70"/>
      <x:c r="I8" s="70"/>
      <x:c r="J8" s="99"/>
      <x:c r="K8" s="70"/>
    </x:row>
    <x:row r="9">
      <x:c r="B9" s="99"/>
      <x:c r="C9" s="70"/>
      <x:c r="D9" s="83" t="str">
        <x:f>IFERROR(INDEX('Gläubiger'!C$8:C$157,MATCH(C9,'Gläubiger'!B$8:B$157,0)),"")</x:f>
      </x:c>
      <x:c r="E9" s="70"/>
      <x:c r="F9" s="70"/>
      <x:c r="G9" s="70"/>
      <x:c r="H9" s="70"/>
      <x:c r="I9" s="70"/>
      <x:c r="J9" s="99"/>
      <x:c r="K9" s="70"/>
    </x:row>
    <x:row r="10">
      <x:c r="B10" s="99"/>
      <x:c r="C10" s="70"/>
      <x:c r="D10" s="83" t="str">
        <x:f>IFERROR(INDEX('Gläubiger'!C$8:C$157,MATCH(C10,'Gläubiger'!B$8:B$157,0)),"")</x:f>
      </x:c>
      <x:c r="E10" s="70"/>
      <x:c r="F10" s="70"/>
      <x:c r="G10" s="70"/>
      <x:c r="H10" s="70"/>
      <x:c r="I10" s="70"/>
      <x:c r="J10" s="99"/>
      <x:c r="K10" s="70"/>
    </x:row>
    <x:row r="11">
      <x:c r="B11" s="99"/>
      <x:c r="C11" s="70"/>
      <x:c r="D11" s="83" t="str">
        <x:f>IFERROR(INDEX('Gläubiger'!C$8:C$157,MATCH(C11,'Gläubiger'!B$8:B$157,0)),"")</x:f>
      </x:c>
      <x:c r="E11" s="70"/>
      <x:c r="F11" s="70"/>
      <x:c r="G11" s="70"/>
      <x:c r="H11" s="70"/>
      <x:c r="I11" s="70"/>
      <x:c r="J11" s="99"/>
      <x:c r="K11" s="70"/>
    </x:row>
    <x:row r="12">
      <x:c r="B12" s="99"/>
      <x:c r="C12" s="70"/>
      <x:c r="D12" s="83" t="str">
        <x:f>IFERROR(INDEX('Gläubiger'!C$8:C$157,MATCH(C12,'Gläubiger'!B$8:B$157,0)),"")</x:f>
      </x:c>
      <x:c r="E12" s="70"/>
      <x:c r="F12" s="70"/>
      <x:c r="G12" s="70"/>
      <x:c r="H12" s="70"/>
      <x:c r="I12" s="70"/>
      <x:c r="J12" s="99"/>
      <x:c r="K12" s="70"/>
    </x:row>
    <x:row r="13">
      <x:c r="B13" s="99"/>
      <x:c r="C13" s="70"/>
      <x:c r="D13" s="83" t="str">
        <x:f>IFERROR(INDEX('Gläubiger'!C$8:C$157,MATCH(C13,'Gläubiger'!B$8:B$157,0)),"")</x:f>
      </x:c>
      <x:c r="E13" s="70"/>
      <x:c r="F13" s="70"/>
      <x:c r="G13" s="70"/>
      <x:c r="H13" s="70"/>
      <x:c r="I13" s="70"/>
      <x:c r="J13" s="99"/>
      <x:c r="K13" s="70"/>
    </x:row>
    <x:row r="14">
      <x:c r="B14" s="99"/>
      <x:c r="C14" s="70"/>
      <x:c r="D14" s="83" t="str">
        <x:f>IFERROR(INDEX('Gläubiger'!C$8:C$157,MATCH(C14,'Gläubiger'!B$8:B$157,0)),"")</x:f>
      </x:c>
      <x:c r="E14" s="70"/>
      <x:c r="F14" s="70"/>
      <x:c r="G14" s="70"/>
      <x:c r="H14" s="70"/>
      <x:c r="I14" s="70"/>
      <x:c r="J14" s="99"/>
      <x:c r="K14" s="70"/>
    </x:row>
    <x:row r="15">
      <x:c r="B15" s="99"/>
      <x:c r="C15" s="70"/>
      <x:c r="D15" s="83" t="str">
        <x:f>IFERROR(INDEX('Gläubiger'!C$8:C$157,MATCH(C15,'Gläubiger'!B$8:B$157,0)),"")</x:f>
      </x:c>
      <x:c r="E15" s="70"/>
      <x:c r="F15" s="70"/>
      <x:c r="G15" s="70"/>
      <x:c r="H15" s="70"/>
      <x:c r="I15" s="70"/>
      <x:c r="J15" s="99"/>
      <x:c r="K15" s="70"/>
    </x:row>
    <x:row r="16">
      <x:c r="B16" s="99"/>
      <x:c r="C16" s="70"/>
      <x:c r="D16" s="83" t="str">
        <x:f>IFERROR(INDEX('Gläubiger'!C$8:C$157,MATCH(C16,'Gläubiger'!B$8:B$157,0)),"")</x:f>
      </x:c>
      <x:c r="E16" s="70"/>
      <x:c r="F16" s="70"/>
      <x:c r="G16" s="70"/>
      <x:c r="H16" s="70"/>
      <x:c r="I16" s="70"/>
      <x:c r="J16" s="99"/>
      <x:c r="K16" s="70"/>
    </x:row>
    <x:row r="17">
      <x:c r="B17" s="99"/>
      <x:c r="C17" s="70"/>
      <x:c r="D17" s="83" t="str">
        <x:f>IFERROR(INDEX('Gläubiger'!C$8:C$157,MATCH(C17,'Gläubiger'!B$8:B$157,0)),"")</x:f>
      </x:c>
      <x:c r="E17" s="70"/>
      <x:c r="F17" s="70"/>
      <x:c r="G17" s="70"/>
      <x:c r="H17" s="70"/>
      <x:c r="I17" s="70"/>
      <x:c r="J17" s="99"/>
      <x:c r="K17" s="70"/>
    </x:row>
    <x:row r="18">
      <x:c r="B18" s="99"/>
      <x:c r="C18" s="70"/>
      <x:c r="D18" s="83" t="str">
        <x:f>IFERROR(INDEX('Gläubiger'!C$8:C$157,MATCH(C18,'Gläubiger'!B$8:B$157,0)),"")</x:f>
      </x:c>
      <x:c r="E18" s="70"/>
      <x:c r="F18" s="70"/>
      <x:c r="G18" s="70"/>
      <x:c r="H18" s="70"/>
      <x:c r="I18" s="70"/>
      <x:c r="J18" s="99"/>
      <x:c r="K18" s="70"/>
    </x:row>
    <x:row r="19">
      <x:c r="B19" s="99"/>
      <x:c r="C19" s="70"/>
      <x:c r="D19" s="83" t="str">
        <x:f>IFERROR(INDEX('Gläubiger'!C$8:C$157,MATCH(C19,'Gläubiger'!B$8:B$157,0)),"")</x:f>
      </x:c>
      <x:c r="E19" s="70"/>
      <x:c r="F19" s="70"/>
      <x:c r="G19" s="70"/>
      <x:c r="H19" s="70"/>
      <x:c r="I19" s="70"/>
      <x:c r="J19" s="99"/>
      <x:c r="K19" s="70"/>
    </x:row>
    <x:row r="20">
      <x:c r="B20" s="99"/>
      <x:c r="C20" s="70"/>
      <x:c r="D20" s="83" t="str">
        <x:f>IFERROR(INDEX('Gläubiger'!C$8:C$157,MATCH(C20,'Gläubiger'!B$8:B$157,0)),"")</x:f>
      </x:c>
      <x:c r="E20" s="70"/>
      <x:c r="F20" s="70"/>
      <x:c r="G20" s="70"/>
      <x:c r="H20" s="70"/>
      <x:c r="I20" s="70"/>
      <x:c r="J20" s="99"/>
      <x:c r="K20" s="70"/>
    </x:row>
    <x:row r="21">
      <x:c r="B21" s="99"/>
      <x:c r="C21" s="70"/>
      <x:c r="D21" s="83" t="str">
        <x:f>IFERROR(INDEX('Gläubiger'!C$8:C$157,MATCH(C21,'Gläubiger'!B$8:B$157,0)),"")</x:f>
      </x:c>
      <x:c r="E21" s="70"/>
      <x:c r="F21" s="70"/>
      <x:c r="G21" s="70"/>
      <x:c r="H21" s="70"/>
      <x:c r="I21" s="70"/>
      <x:c r="J21" s="99"/>
      <x:c r="K21" s="70"/>
    </x:row>
    <x:row r="22">
      <x:c r="B22" s="99"/>
      <x:c r="C22" s="70"/>
      <x:c r="D22" s="83" t="str">
        <x:f>IFERROR(INDEX('Gläubiger'!C$8:C$157,MATCH(C22,'Gläubiger'!B$8:B$157,0)),"")</x:f>
      </x:c>
      <x:c r="E22" s="70"/>
      <x:c r="F22" s="70"/>
      <x:c r="G22" s="70"/>
      <x:c r="H22" s="70"/>
      <x:c r="I22" s="70"/>
      <x:c r="J22" s="99"/>
      <x:c r="K22" s="70"/>
    </x:row>
    <x:row r="23">
      <x:c r="B23" s="99"/>
      <x:c r="C23" s="70"/>
      <x:c r="D23" s="83" t="str">
        <x:f>IFERROR(INDEX('Gläubiger'!C$8:C$157,MATCH(C23,'Gläubiger'!B$8:B$157,0)),"")</x:f>
      </x:c>
      <x:c r="E23" s="70"/>
      <x:c r="F23" s="70"/>
      <x:c r="G23" s="70"/>
      <x:c r="H23" s="70"/>
      <x:c r="I23" s="70"/>
      <x:c r="J23" s="99"/>
      <x:c r="K23" s="70"/>
    </x:row>
    <x:row r="24">
      <x:c r="B24" s="99"/>
      <x:c r="C24" s="70"/>
      <x:c r="D24" s="83" t="str">
        <x:f>IFERROR(INDEX('Gläubiger'!C$8:C$157,MATCH(C24,'Gläubiger'!B$8:B$157,0)),"")</x:f>
      </x:c>
      <x:c r="E24" s="70"/>
      <x:c r="F24" s="70"/>
      <x:c r="G24" s="70"/>
      <x:c r="H24" s="70"/>
      <x:c r="I24" s="70"/>
      <x:c r="J24" s="99"/>
      <x:c r="K24" s="70"/>
    </x:row>
    <x:row r="25">
      <x:c r="B25" s="99"/>
      <x:c r="C25" s="70"/>
      <x:c r="D25" s="83" t="str">
        <x:f>IFERROR(INDEX('Gläubiger'!C$8:C$157,MATCH(C25,'Gläubiger'!B$8:B$157,0)),"")</x:f>
      </x:c>
      <x:c r="E25" s="70"/>
      <x:c r="F25" s="70"/>
      <x:c r="G25" s="70"/>
      <x:c r="H25" s="70"/>
      <x:c r="I25" s="70"/>
      <x:c r="J25" s="99"/>
      <x:c r="K25" s="70"/>
    </x:row>
    <x:row r="26">
      <x:c r="B26" s="99"/>
      <x:c r="C26" s="70"/>
      <x:c r="D26" s="83" t="str">
        <x:f>IFERROR(INDEX('Gläubiger'!C$8:C$157,MATCH(C26,'Gläubiger'!B$8:B$157,0)),"")</x:f>
      </x:c>
      <x:c r="E26" s="70"/>
      <x:c r="F26" s="70"/>
      <x:c r="G26" s="70"/>
      <x:c r="H26" s="70"/>
      <x:c r="I26" s="70"/>
      <x:c r="J26" s="99"/>
      <x:c r="K26" s="70"/>
    </x:row>
    <x:row r="27">
      <x:c r="B27" s="99"/>
      <x:c r="C27" s="70"/>
      <x:c r="D27" s="83" t="str">
        <x:f>IFERROR(INDEX('Gläubiger'!C$8:C$157,MATCH(C27,'Gläubiger'!B$8:B$157,0)),"")</x:f>
      </x:c>
      <x:c r="E27" s="70"/>
      <x:c r="F27" s="70"/>
      <x:c r="G27" s="70"/>
      <x:c r="H27" s="70"/>
      <x:c r="I27" s="70"/>
      <x:c r="J27" s="99"/>
      <x:c r="K27" s="70"/>
    </x:row>
    <x:row r="28">
      <x:c r="B28" s="99"/>
      <x:c r="C28" s="70"/>
      <x:c r="D28" s="83" t="str">
        <x:f>IFERROR(INDEX('Gläubiger'!C$8:C$157,MATCH(C28,'Gläubiger'!B$8:B$157,0)),"")</x:f>
      </x:c>
      <x:c r="E28" s="70"/>
      <x:c r="F28" s="70"/>
      <x:c r="G28" s="70"/>
      <x:c r="H28" s="70"/>
      <x:c r="I28" s="70"/>
      <x:c r="J28" s="99"/>
      <x:c r="K28" s="70"/>
    </x:row>
    <x:row r="29">
      <x:c r="B29" s="99"/>
      <x:c r="C29" s="70"/>
      <x:c r="D29" s="83" t="str">
        <x:f>IFERROR(INDEX('Gläubiger'!C$8:C$157,MATCH(C29,'Gläubiger'!B$8:B$157,0)),"")</x:f>
      </x:c>
      <x:c r="E29" s="70"/>
      <x:c r="F29" s="70"/>
      <x:c r="G29" s="70"/>
      <x:c r="H29" s="70"/>
      <x:c r="I29" s="70"/>
      <x:c r="J29" s="99"/>
      <x:c r="K29" s="70"/>
    </x:row>
    <x:row r="30">
      <x:c r="B30" s="99"/>
      <x:c r="C30" s="70"/>
      <x:c r="D30" s="83" t="str">
        <x:f>IFERROR(INDEX('Gläubiger'!C$8:C$157,MATCH(C30,'Gläubiger'!B$8:B$157,0)),"")</x:f>
      </x:c>
      <x:c r="E30" s="70"/>
      <x:c r="F30" s="70"/>
      <x:c r="G30" s="70"/>
      <x:c r="H30" s="70"/>
      <x:c r="I30" s="70"/>
      <x:c r="J30" s="99"/>
      <x:c r="K30" s="70"/>
    </x:row>
    <x:row r="31">
      <x:c r="B31" s="99"/>
      <x:c r="C31" s="70"/>
      <x:c r="D31" s="83" t="str">
        <x:f>IFERROR(INDEX('Gläubiger'!C$8:C$157,MATCH(C31,'Gläubiger'!B$8:B$157,0)),"")</x:f>
      </x:c>
      <x:c r="E31" s="70"/>
      <x:c r="F31" s="70"/>
      <x:c r="G31" s="70"/>
      <x:c r="H31" s="70"/>
      <x:c r="I31" s="70"/>
      <x:c r="J31" s="99"/>
      <x:c r="K31" s="70"/>
    </x:row>
    <x:row r="32">
      <x:c r="B32" s="99"/>
      <x:c r="C32" s="70"/>
      <x:c r="D32" s="83" t="str">
        <x:f>IFERROR(INDEX('Gläubiger'!C$8:C$157,MATCH(C32,'Gläubiger'!B$8:B$157,0)),"")</x:f>
      </x:c>
      <x:c r="E32" s="70"/>
      <x:c r="F32" s="70"/>
      <x:c r="G32" s="70"/>
      <x:c r="H32" s="70"/>
      <x:c r="I32" s="70"/>
      <x:c r="J32" s="99"/>
      <x:c r="K32" s="70"/>
    </x:row>
    <x:row r="33">
      <x:c r="B33" s="99"/>
      <x:c r="C33" s="70"/>
      <x:c r="D33" s="83" t="str">
        <x:f>IFERROR(INDEX('Gläubiger'!C$8:C$157,MATCH(C33,'Gläubiger'!B$8:B$157,0)),"")</x:f>
      </x:c>
      <x:c r="E33" s="70"/>
      <x:c r="F33" s="70"/>
      <x:c r="G33" s="70"/>
      <x:c r="H33" s="70"/>
      <x:c r="I33" s="70"/>
      <x:c r="J33" s="99"/>
      <x:c r="K33" s="70"/>
    </x:row>
    <x:row r="34">
      <x:c r="B34" s="99"/>
      <x:c r="C34" s="70"/>
      <x:c r="D34" s="83" t="str">
        <x:f>IFERROR(INDEX('Gläubiger'!C$8:C$157,MATCH(C34,'Gläubiger'!B$8:B$157,0)),"")</x:f>
      </x:c>
      <x:c r="E34" s="70"/>
      <x:c r="F34" s="70"/>
      <x:c r="G34" s="70"/>
      <x:c r="H34" s="70"/>
      <x:c r="I34" s="70"/>
      <x:c r="J34" s="99"/>
      <x:c r="K34" s="70"/>
    </x:row>
    <x:row r="35">
      <x:c r="B35" s="99"/>
      <x:c r="C35" s="70"/>
      <x:c r="D35" s="83" t="str">
        <x:f>IFERROR(INDEX('Gläubiger'!C$8:C$157,MATCH(C35,'Gläubiger'!B$8:B$157,0)),"")</x:f>
      </x:c>
      <x:c r="E35" s="70"/>
      <x:c r="F35" s="70"/>
      <x:c r="G35" s="70"/>
      <x:c r="H35" s="70"/>
      <x:c r="I35" s="70"/>
      <x:c r="J35" s="99"/>
      <x:c r="K35" s="70"/>
    </x:row>
    <x:row r="36">
      <x:c r="B36" s="99"/>
      <x:c r="C36" s="70"/>
      <x:c r="D36" s="83" t="str">
        <x:f>IFERROR(INDEX('Gläubiger'!C$8:C$157,MATCH(C36,'Gläubiger'!B$8:B$157,0)),"")</x:f>
      </x:c>
      <x:c r="E36" s="70"/>
      <x:c r="F36" s="70"/>
      <x:c r="G36" s="70"/>
      <x:c r="H36" s="70"/>
      <x:c r="I36" s="70"/>
      <x:c r="J36" s="99"/>
      <x:c r="K36" s="70"/>
    </x:row>
    <x:row r="37">
      <x:c r="B37" s="99"/>
      <x:c r="C37" s="70"/>
      <x:c r="D37" s="83" t="str">
        <x:f>IFERROR(INDEX('Gläubiger'!C$8:C$157,MATCH(C37,'Gläubiger'!B$8:B$157,0)),"")</x:f>
      </x:c>
      <x:c r="E37" s="70"/>
      <x:c r="F37" s="70"/>
      <x:c r="G37" s="70"/>
      <x:c r="H37" s="70"/>
      <x:c r="I37" s="70"/>
      <x:c r="J37" s="99"/>
      <x:c r="K37" s="70"/>
    </x:row>
    <x:row r="38">
      <x:c r="B38" s="99"/>
      <x:c r="C38" s="70"/>
      <x:c r="D38" s="83" t="str">
        <x:f>IFERROR(INDEX('Gläubiger'!C$8:C$157,MATCH(C38,'Gläubiger'!B$8:B$157,0)),"")</x:f>
      </x:c>
      <x:c r="E38" s="70"/>
      <x:c r="F38" s="70"/>
      <x:c r="G38" s="70"/>
      <x:c r="H38" s="70"/>
      <x:c r="I38" s="70"/>
      <x:c r="J38" s="99"/>
      <x:c r="K38" s="70"/>
    </x:row>
    <x:row r="39">
      <x:c r="B39" s="99"/>
      <x:c r="C39" s="70"/>
      <x:c r="D39" s="83" t="str">
        <x:f>IFERROR(INDEX('Gläubiger'!C$8:C$157,MATCH(C39,'Gläubiger'!B$8:B$157,0)),"")</x:f>
      </x:c>
      <x:c r="E39" s="70"/>
      <x:c r="F39" s="70"/>
      <x:c r="G39" s="70"/>
      <x:c r="H39" s="70"/>
      <x:c r="I39" s="70"/>
      <x:c r="J39" s="99"/>
      <x:c r="K39" s="70"/>
    </x:row>
    <x:row r="40">
      <x:c r="B40" s="99"/>
      <x:c r="C40" s="70"/>
      <x:c r="D40" s="83" t="str">
        <x:f>IFERROR(INDEX('Gläubiger'!C$8:C$157,MATCH(C40,'Gläubiger'!B$8:B$157,0)),"")</x:f>
      </x:c>
      <x:c r="E40" s="70"/>
      <x:c r="F40" s="70"/>
      <x:c r="G40" s="70"/>
      <x:c r="H40" s="70"/>
      <x:c r="I40" s="70"/>
      <x:c r="J40" s="99"/>
      <x:c r="K40" s="70"/>
    </x:row>
    <x:row r="41">
      <x:c r="B41" s="99"/>
      <x:c r="C41" s="70"/>
      <x:c r="D41" s="83" t="str">
        <x:f>IFERROR(INDEX('Gläubiger'!C$8:C$157,MATCH(C41,'Gläubiger'!B$8:B$157,0)),"")</x:f>
      </x:c>
      <x:c r="E41" s="70"/>
      <x:c r="F41" s="70"/>
      <x:c r="G41" s="70"/>
      <x:c r="H41" s="70"/>
      <x:c r="I41" s="70"/>
      <x:c r="J41" s="99"/>
      <x:c r="K41" s="70"/>
    </x:row>
    <x:row r="42">
      <x:c r="B42" s="99"/>
      <x:c r="C42" s="70"/>
      <x:c r="D42" s="83" t="str">
        <x:f>IFERROR(INDEX('Gläubiger'!C$8:C$157,MATCH(C42,'Gläubiger'!B$8:B$157,0)),"")</x:f>
      </x:c>
      <x:c r="E42" s="70"/>
      <x:c r="F42" s="70"/>
      <x:c r="G42" s="70"/>
      <x:c r="H42" s="70"/>
      <x:c r="I42" s="70"/>
      <x:c r="J42" s="99"/>
      <x:c r="K42" s="70"/>
    </x:row>
    <x:row r="43">
      <x:c r="B43" s="99"/>
      <x:c r="C43" s="70"/>
      <x:c r="D43" s="83" t="str">
        <x:f>IFERROR(INDEX('Gläubiger'!C$8:C$157,MATCH(C43,'Gläubiger'!B$8:B$157,0)),"")</x:f>
      </x:c>
      <x:c r="E43" s="70"/>
      <x:c r="F43" s="70"/>
      <x:c r="G43" s="70"/>
      <x:c r="H43" s="70"/>
      <x:c r="I43" s="70"/>
      <x:c r="J43" s="99"/>
      <x:c r="K43" s="70"/>
    </x:row>
    <x:row r="44">
      <x:c r="B44" s="99"/>
      <x:c r="C44" s="70"/>
      <x:c r="D44" s="83" t="str">
        <x:f>IFERROR(INDEX('Gläubiger'!C$8:C$157,MATCH(C44,'Gläubiger'!B$8:B$157,0)),"")</x:f>
      </x:c>
      <x:c r="E44" s="70"/>
      <x:c r="F44" s="70"/>
      <x:c r="G44" s="70"/>
      <x:c r="H44" s="70"/>
      <x:c r="I44" s="70"/>
      <x:c r="J44" s="99"/>
      <x:c r="K44" s="70"/>
    </x:row>
    <x:row r="45">
      <x:c r="B45" s="99"/>
      <x:c r="C45" s="70"/>
      <x:c r="D45" s="83" t="str">
        <x:f>IFERROR(INDEX('Gläubiger'!C$8:C$157,MATCH(C45,'Gläubiger'!B$8:B$157,0)),"")</x:f>
      </x:c>
      <x:c r="E45" s="70"/>
      <x:c r="F45" s="70"/>
      <x:c r="G45" s="70"/>
      <x:c r="H45" s="70"/>
      <x:c r="I45" s="70"/>
      <x:c r="J45" s="99"/>
      <x:c r="K45" s="70"/>
    </x:row>
    <x:row r="46">
      <x:c r="B46" s="99"/>
      <x:c r="C46" s="70"/>
      <x:c r="D46" s="83" t="str">
        <x:f>IFERROR(INDEX('Gläubiger'!C$8:C$157,MATCH(C46,'Gläubiger'!B$8:B$157,0)),"")</x:f>
      </x:c>
      <x:c r="E46" s="70"/>
      <x:c r="F46" s="70"/>
      <x:c r="G46" s="70"/>
      <x:c r="H46" s="70"/>
      <x:c r="I46" s="70"/>
      <x:c r="J46" s="99"/>
      <x:c r="K46" s="70"/>
    </x:row>
    <x:row r="47">
      <x:c r="B47" s="99"/>
      <x:c r="C47" s="70"/>
      <x:c r="D47" s="83" t="str">
        <x:f>IFERROR(INDEX('Gläubiger'!C$8:C$157,MATCH(C47,'Gläubiger'!B$8:B$157,0)),"")</x:f>
      </x:c>
      <x:c r="E47" s="70"/>
      <x:c r="F47" s="70"/>
      <x:c r="G47" s="70"/>
      <x:c r="H47" s="70"/>
      <x:c r="I47" s="70"/>
      <x:c r="J47" s="99"/>
      <x:c r="K47" s="70"/>
    </x:row>
    <x:row r="48">
      <x:c r="B48" s="99"/>
      <x:c r="C48" s="70"/>
      <x:c r="D48" s="83" t="str">
        <x:f>IFERROR(INDEX('Gläubiger'!C$8:C$157,MATCH(C48,'Gläubiger'!B$8:B$157,0)),"")</x:f>
      </x:c>
      <x:c r="E48" s="70"/>
      <x:c r="F48" s="70"/>
      <x:c r="G48" s="70"/>
      <x:c r="H48" s="70"/>
      <x:c r="I48" s="70"/>
      <x:c r="J48" s="99"/>
      <x:c r="K48" s="70"/>
    </x:row>
    <x:row r="49">
      <x:c r="B49" s="99"/>
      <x:c r="C49" s="70"/>
      <x:c r="D49" s="83" t="str">
        <x:f>IFERROR(INDEX('Gläubiger'!C$8:C$157,MATCH(C49,'Gläubiger'!B$8:B$157,0)),"")</x:f>
      </x:c>
      <x:c r="E49" s="70"/>
      <x:c r="F49" s="70"/>
      <x:c r="G49" s="70"/>
      <x:c r="H49" s="70"/>
      <x:c r="I49" s="70"/>
      <x:c r="J49" s="99"/>
      <x:c r="K49" s="70"/>
    </x:row>
    <x:row r="50">
      <x:c r="B50" s="99"/>
      <x:c r="C50" s="70"/>
      <x:c r="D50" s="83" t="str">
        <x:f>IFERROR(INDEX('Gläubiger'!C$8:C$157,MATCH(C50,'Gläubiger'!B$8:B$157,0)),"")</x:f>
      </x:c>
      <x:c r="E50" s="70"/>
      <x:c r="F50" s="70"/>
      <x:c r="G50" s="70"/>
      <x:c r="H50" s="70"/>
      <x:c r="I50" s="70"/>
      <x:c r="J50" s="99"/>
      <x:c r="K50" s="70"/>
    </x:row>
    <x:row r="51">
      <x:c r="B51" s="99"/>
      <x:c r="C51" s="70"/>
      <x:c r="D51" s="83" t="str">
        <x:f>IFERROR(INDEX('Gläubiger'!C$8:C$157,MATCH(C51,'Gläubiger'!B$8:B$157,0)),"")</x:f>
      </x:c>
      <x:c r="E51" s="70"/>
      <x:c r="F51" s="70"/>
      <x:c r="G51" s="70"/>
      <x:c r="H51" s="70"/>
      <x:c r="I51" s="70"/>
      <x:c r="J51" s="99"/>
      <x:c r="K51" s="70"/>
    </x:row>
    <x:row r="52">
      <x:c r="B52" s="99"/>
      <x:c r="C52" s="70"/>
      <x:c r="D52" s="83" t="str">
        <x:f>IFERROR(INDEX('Gläubiger'!C$8:C$157,MATCH(C52,'Gläubiger'!B$8:B$157,0)),"")</x:f>
      </x:c>
      <x:c r="E52" s="70"/>
      <x:c r="F52" s="70"/>
      <x:c r="G52" s="70"/>
      <x:c r="H52" s="70"/>
      <x:c r="I52" s="70"/>
      <x:c r="J52" s="99"/>
      <x:c r="K52" s="70"/>
    </x:row>
    <x:row r="53">
      <x:c r="B53" s="99"/>
      <x:c r="C53" s="70"/>
      <x:c r="D53" s="83" t="str">
        <x:f>IFERROR(INDEX('Gläubiger'!C$8:C$157,MATCH(C53,'Gläubiger'!B$8:B$157,0)),"")</x:f>
      </x:c>
      <x:c r="E53" s="70"/>
      <x:c r="F53" s="70"/>
      <x:c r="G53" s="70"/>
      <x:c r="H53" s="70"/>
      <x:c r="I53" s="70"/>
      <x:c r="J53" s="99"/>
      <x:c r="K53" s="70"/>
    </x:row>
    <x:row r="54">
      <x:c r="B54" s="99"/>
      <x:c r="C54" s="70"/>
      <x:c r="D54" s="83" t="str">
        <x:f>IFERROR(INDEX('Gläubiger'!C$8:C$157,MATCH(C54,'Gläubiger'!B$8:B$157,0)),"")</x:f>
      </x:c>
      <x:c r="E54" s="70"/>
      <x:c r="F54" s="70"/>
      <x:c r="G54" s="70"/>
      <x:c r="H54" s="70"/>
      <x:c r="I54" s="70"/>
      <x:c r="J54" s="99"/>
      <x:c r="K54" s="70"/>
    </x:row>
    <x:row r="55">
      <x:c r="B55" s="99"/>
      <x:c r="C55" s="70"/>
      <x:c r="D55" s="83" t="str">
        <x:f>IFERROR(INDEX('Gläubiger'!C$8:C$157,MATCH(C55,'Gläubiger'!B$8:B$157,0)),"")</x:f>
      </x:c>
      <x:c r="E55" s="70"/>
      <x:c r="F55" s="70"/>
      <x:c r="G55" s="70"/>
      <x:c r="H55" s="70"/>
      <x:c r="I55" s="70"/>
      <x:c r="J55" s="99"/>
      <x:c r="K55" s="70"/>
    </x:row>
    <x:row r="56">
      <x:c r="B56" s="99"/>
      <x:c r="C56" s="70"/>
      <x:c r="D56" s="83" t="str">
        <x:f>IFERROR(INDEX('Gläubiger'!C$8:C$157,MATCH(C56,'Gläubiger'!B$8:B$157,0)),"")</x:f>
      </x:c>
      <x:c r="E56" s="70"/>
      <x:c r="F56" s="70"/>
      <x:c r="G56" s="70"/>
      <x:c r="H56" s="70"/>
      <x:c r="I56" s="70"/>
      <x:c r="J56" s="99"/>
      <x:c r="K56" s="70"/>
    </x:row>
    <x:row r="57">
      <x:c r="B57" s="99"/>
      <x:c r="C57" s="70"/>
      <x:c r="D57" s="83" t="str">
        <x:f>IFERROR(INDEX('Gläubiger'!C$8:C$157,MATCH(C57,'Gläubiger'!B$8:B$157,0)),"")</x:f>
      </x:c>
      <x:c r="E57" s="70"/>
      <x:c r="F57" s="70"/>
      <x:c r="G57" s="70"/>
      <x:c r="H57" s="70"/>
      <x:c r="I57" s="70"/>
      <x:c r="J57" s="99"/>
      <x:c r="K57" s="70"/>
    </x:row>
    <x:row r="58">
      <x:c r="B58" s="99"/>
      <x:c r="C58" s="70"/>
      <x:c r="D58" s="83" t="str">
        <x:f>IFERROR(INDEX('Gläubiger'!C$8:C$157,MATCH(C58,'Gläubiger'!B$8:B$157,0)),"")</x:f>
      </x:c>
      <x:c r="E58" s="70"/>
      <x:c r="F58" s="70"/>
      <x:c r="G58" s="70"/>
      <x:c r="H58" s="70"/>
      <x:c r="I58" s="70"/>
      <x:c r="J58" s="99"/>
      <x:c r="K58" s="70"/>
    </x:row>
    <x:row r="59">
      <x:c r="B59" s="99"/>
      <x:c r="C59" s="70"/>
      <x:c r="D59" s="83" t="str">
        <x:f>IFERROR(INDEX('Gläubiger'!C$8:C$157,MATCH(C59,'Gläubiger'!B$8:B$157,0)),"")</x:f>
      </x:c>
      <x:c r="E59" s="70"/>
      <x:c r="F59" s="70"/>
      <x:c r="G59" s="70"/>
      <x:c r="H59" s="70"/>
      <x:c r="I59" s="70"/>
      <x:c r="J59" s="99"/>
      <x:c r="K59" s="70"/>
    </x:row>
    <x:row r="60">
      <x:c r="B60" s="99"/>
      <x:c r="C60" s="70"/>
      <x:c r="D60" s="83" t="str">
        <x:f>IFERROR(INDEX('Gläubiger'!C$8:C$157,MATCH(C60,'Gläubiger'!B$8:B$157,0)),"")</x:f>
      </x:c>
      <x:c r="E60" s="70"/>
      <x:c r="F60" s="70"/>
      <x:c r="G60" s="70"/>
      <x:c r="H60" s="70"/>
      <x:c r="I60" s="70"/>
      <x:c r="J60" s="99"/>
      <x:c r="K60" s="70"/>
    </x:row>
    <x:row r="61">
      <x:c r="B61" s="99"/>
      <x:c r="C61" s="70"/>
      <x:c r="D61" s="83" t="str">
        <x:f>IFERROR(INDEX('Gläubiger'!C$8:C$157,MATCH(C61,'Gläubiger'!B$8:B$157,0)),"")</x:f>
      </x:c>
      <x:c r="E61" s="70"/>
      <x:c r="F61" s="70"/>
      <x:c r="G61" s="70"/>
      <x:c r="H61" s="70"/>
      <x:c r="I61" s="70"/>
      <x:c r="J61" s="99"/>
      <x:c r="K61" s="70"/>
    </x:row>
    <x:row r="62">
      <x:c r="B62" s="99"/>
      <x:c r="C62" s="70"/>
      <x:c r="D62" s="83" t="str">
        <x:f>IFERROR(INDEX('Gläubiger'!C$8:C$157,MATCH(C62,'Gläubiger'!B$8:B$157,0)),"")</x:f>
      </x:c>
      <x:c r="E62" s="70"/>
      <x:c r="F62" s="70"/>
      <x:c r="G62" s="70"/>
      <x:c r="H62" s="70"/>
      <x:c r="I62" s="70"/>
      <x:c r="J62" s="99"/>
      <x:c r="K62" s="70"/>
    </x:row>
    <x:row r="63">
      <x:c r="B63" s="99"/>
      <x:c r="C63" s="70"/>
      <x:c r="D63" s="83" t="str">
        <x:f>IFERROR(INDEX('Gläubiger'!C$8:C$157,MATCH(C63,'Gläubiger'!B$8:B$157,0)),"")</x:f>
      </x:c>
      <x:c r="E63" s="70"/>
      <x:c r="F63" s="70"/>
      <x:c r="G63" s="70"/>
      <x:c r="H63" s="70"/>
      <x:c r="I63" s="70"/>
      <x:c r="J63" s="99"/>
      <x:c r="K63" s="70"/>
    </x:row>
    <x:row r="64">
      <x:c r="B64" s="99"/>
      <x:c r="C64" s="70"/>
      <x:c r="D64" s="83" t="str">
        <x:f>IFERROR(INDEX('Gläubiger'!C$8:C$157,MATCH(C64,'Gläubiger'!B$8:B$157,0)),"")</x:f>
      </x:c>
      <x:c r="E64" s="70"/>
      <x:c r="F64" s="70"/>
      <x:c r="G64" s="70"/>
      <x:c r="H64" s="70"/>
      <x:c r="I64" s="70"/>
      <x:c r="J64" s="99"/>
      <x:c r="K64" s="70"/>
    </x:row>
    <x:row r="65">
      <x:c r="B65" s="99"/>
      <x:c r="C65" s="70"/>
      <x:c r="D65" s="83" t="str">
        <x:f>IFERROR(INDEX('Gläubiger'!C$8:C$157,MATCH(C65,'Gläubiger'!B$8:B$157,0)),"")</x:f>
      </x:c>
      <x:c r="E65" s="70"/>
      <x:c r="F65" s="70"/>
      <x:c r="G65" s="70"/>
      <x:c r="H65" s="70"/>
      <x:c r="I65" s="70"/>
      <x:c r="J65" s="99"/>
      <x:c r="K65" s="70"/>
    </x:row>
    <x:row r="66">
      <x:c r="B66" s="99"/>
      <x:c r="C66" s="70"/>
      <x:c r="D66" s="83" t="str">
        <x:f>IFERROR(INDEX('Gläubiger'!C$8:C$157,MATCH(C66,'Gläubiger'!B$8:B$157,0)),"")</x:f>
      </x:c>
      <x:c r="E66" s="70"/>
      <x:c r="F66" s="70"/>
      <x:c r="G66" s="70"/>
      <x:c r="H66" s="70"/>
      <x:c r="I66" s="70"/>
      <x:c r="J66" s="99"/>
      <x:c r="K66" s="70"/>
    </x:row>
    <x:row r="67">
      <x:c r="B67" s="99"/>
      <x:c r="C67" s="70"/>
      <x:c r="D67" s="83" t="str">
        <x:f>IFERROR(INDEX('Gläubiger'!C$8:C$157,MATCH(C67,'Gläubiger'!B$8:B$157,0)),"")</x:f>
      </x:c>
      <x:c r="E67" s="70"/>
      <x:c r="F67" s="70"/>
      <x:c r="G67" s="70"/>
      <x:c r="H67" s="70"/>
      <x:c r="I67" s="70"/>
      <x:c r="J67" s="99"/>
      <x:c r="K67" s="70"/>
    </x:row>
    <x:row r="68">
      <x:c r="B68" s="99"/>
      <x:c r="C68" s="70"/>
      <x:c r="D68" s="83" t="str">
        <x:f>IFERROR(INDEX('Gläubiger'!C$8:C$157,MATCH(C68,'Gläubiger'!B$8:B$157,0)),"")</x:f>
      </x:c>
      <x:c r="E68" s="70"/>
      <x:c r="F68" s="70"/>
      <x:c r="G68" s="70"/>
      <x:c r="H68" s="70"/>
      <x:c r="I68" s="70"/>
      <x:c r="J68" s="99"/>
      <x:c r="K68" s="70"/>
    </x:row>
    <x:row r="69">
      <x:c r="B69" s="99"/>
      <x:c r="C69" s="70"/>
      <x:c r="D69" s="83" t="str">
        <x:f>IFERROR(INDEX('Gläubiger'!C$8:C$157,MATCH(C69,'Gläubiger'!B$8:B$157,0)),"")</x:f>
      </x:c>
      <x:c r="E69" s="70"/>
      <x:c r="F69" s="70"/>
      <x:c r="G69" s="70"/>
      <x:c r="H69" s="70"/>
      <x:c r="I69" s="70"/>
      <x:c r="J69" s="99"/>
      <x:c r="K69" s="70"/>
    </x:row>
    <x:row r="70">
      <x:c r="B70" s="99"/>
      <x:c r="C70" s="70"/>
      <x:c r="D70" s="83" t="str">
        <x:f>IFERROR(INDEX('Gläubiger'!C$8:C$157,MATCH(C70,'Gläubiger'!B$8:B$157,0)),"")</x:f>
      </x:c>
      <x:c r="E70" s="70"/>
      <x:c r="F70" s="70"/>
      <x:c r="G70" s="70"/>
      <x:c r="H70" s="70"/>
      <x:c r="I70" s="70"/>
      <x:c r="J70" s="99"/>
      <x:c r="K70" s="70"/>
    </x:row>
    <x:row r="71">
      <x:c r="B71" s="99"/>
      <x:c r="C71" s="70"/>
      <x:c r="D71" s="83" t="str">
        <x:f>IFERROR(INDEX('Gläubiger'!C$8:C$157,MATCH(C71,'Gläubiger'!B$8:B$157,0)),"")</x:f>
      </x:c>
      <x:c r="E71" s="70"/>
      <x:c r="F71" s="70"/>
      <x:c r="G71" s="70"/>
      <x:c r="H71" s="70"/>
      <x:c r="I71" s="70"/>
      <x:c r="J71" s="99"/>
      <x:c r="K71" s="70"/>
    </x:row>
    <x:row r="72">
      <x:c r="B72" s="99"/>
      <x:c r="C72" s="70"/>
      <x:c r="D72" s="83" t="str">
        <x:f>IFERROR(INDEX('Gläubiger'!C$8:C$157,MATCH(C72,'Gläubiger'!B$8:B$157,0)),"")</x:f>
      </x:c>
      <x:c r="E72" s="70"/>
      <x:c r="F72" s="70"/>
      <x:c r="G72" s="70"/>
      <x:c r="H72" s="70"/>
      <x:c r="I72" s="70"/>
      <x:c r="J72" s="99"/>
      <x:c r="K72" s="70"/>
    </x:row>
    <x:row r="73">
      <x:c r="B73" s="99"/>
      <x:c r="C73" s="70"/>
      <x:c r="D73" s="83" t="str">
        <x:f>IFERROR(INDEX('Gläubiger'!C$8:C$157,MATCH(C73,'Gläubiger'!B$8:B$157,0)),"")</x:f>
      </x:c>
      <x:c r="E73" s="70"/>
      <x:c r="F73" s="70"/>
      <x:c r="G73" s="70"/>
      <x:c r="H73" s="70"/>
      <x:c r="I73" s="70"/>
      <x:c r="J73" s="99"/>
      <x:c r="K73" s="70"/>
    </x:row>
    <x:row r="74">
      <x:c r="B74" s="99"/>
      <x:c r="C74" s="70"/>
      <x:c r="D74" s="83" t="str">
        <x:f>IFERROR(INDEX('Gläubiger'!C$8:C$157,MATCH(C74,'Gläubiger'!B$8:B$157,0)),"")</x:f>
      </x:c>
      <x:c r="E74" s="70"/>
      <x:c r="F74" s="70"/>
      <x:c r="G74" s="70"/>
      <x:c r="H74" s="70"/>
      <x:c r="I74" s="70"/>
      <x:c r="J74" s="99"/>
      <x:c r="K74" s="70"/>
    </x:row>
    <x:row r="75">
      <x:c r="B75" s="99"/>
      <x:c r="C75" s="70"/>
      <x:c r="D75" s="83" t="str">
        <x:f>IFERROR(INDEX('Gläubiger'!C$8:C$157,MATCH(C75,'Gläubiger'!B$8:B$157,0)),"")</x:f>
      </x:c>
      <x:c r="E75" s="70"/>
      <x:c r="F75" s="70"/>
      <x:c r="G75" s="70"/>
      <x:c r="H75" s="70"/>
      <x:c r="I75" s="70"/>
      <x:c r="J75" s="99"/>
      <x:c r="K75" s="70"/>
    </x:row>
    <x:row r="76">
      <x:c r="B76" s="99"/>
      <x:c r="C76" s="70"/>
      <x:c r="D76" s="83" t="str">
        <x:f>IFERROR(INDEX('Gläubiger'!C$8:C$157,MATCH(C76,'Gläubiger'!B$8:B$157,0)),"")</x:f>
      </x:c>
      <x:c r="E76" s="70"/>
      <x:c r="F76" s="70"/>
      <x:c r="G76" s="70"/>
      <x:c r="H76" s="70"/>
      <x:c r="I76" s="70"/>
      <x:c r="J76" s="99"/>
      <x:c r="K76" s="70"/>
    </x:row>
    <x:row r="77">
      <x:c r="B77" s="99"/>
      <x:c r="C77" s="70"/>
      <x:c r="D77" s="83" t="str">
        <x:f>IFERROR(INDEX('Gläubiger'!C$8:C$157,MATCH(C77,'Gläubiger'!B$8:B$157,0)),"")</x:f>
      </x:c>
      <x:c r="E77" s="70"/>
      <x:c r="F77" s="70"/>
      <x:c r="G77" s="70"/>
      <x:c r="H77" s="70"/>
      <x:c r="I77" s="70"/>
      <x:c r="J77" s="99"/>
      <x:c r="K77" s="70"/>
    </x:row>
    <x:row r="78">
      <x:c r="B78" s="99"/>
      <x:c r="C78" s="70"/>
      <x:c r="D78" s="83" t="str">
        <x:f>IFERROR(INDEX('Gläubiger'!C$8:C$157,MATCH(C78,'Gläubiger'!B$8:B$157,0)),"")</x:f>
      </x:c>
      <x:c r="E78" s="70"/>
      <x:c r="F78" s="70"/>
      <x:c r="G78" s="70"/>
      <x:c r="H78" s="70"/>
      <x:c r="I78" s="70"/>
      <x:c r="J78" s="99"/>
      <x:c r="K78" s="70"/>
    </x:row>
    <x:row r="79">
      <x:c r="B79" s="99"/>
      <x:c r="C79" s="70"/>
      <x:c r="D79" s="83" t="str">
        <x:f>IFERROR(INDEX('Gläubiger'!C$8:C$157,MATCH(C79,'Gläubiger'!B$8:B$157,0)),"")</x:f>
      </x:c>
      <x:c r="E79" s="70"/>
      <x:c r="F79" s="70"/>
      <x:c r="G79" s="70"/>
      <x:c r="H79" s="70"/>
      <x:c r="I79" s="70"/>
      <x:c r="J79" s="99"/>
      <x:c r="K79" s="70"/>
    </x:row>
    <x:row r="80">
      <x:c r="B80" s="99"/>
      <x:c r="C80" s="70"/>
      <x:c r="D80" s="83" t="str">
        <x:f>IFERROR(INDEX('Gläubiger'!C$8:C$157,MATCH(C80,'Gläubiger'!B$8:B$157,0)),"")</x:f>
      </x:c>
      <x:c r="E80" s="70"/>
      <x:c r="F80" s="70"/>
      <x:c r="G80" s="70"/>
      <x:c r="H80" s="70"/>
      <x:c r="I80" s="70"/>
      <x:c r="J80" s="99"/>
      <x:c r="K80" s="70"/>
    </x:row>
    <x:row r="81">
      <x:c r="B81" s="99"/>
      <x:c r="C81" s="70"/>
      <x:c r="D81" s="83" t="str">
        <x:f>IFERROR(INDEX('Gläubiger'!C$8:C$157,MATCH(C81,'Gläubiger'!B$8:B$157,0)),"")</x:f>
      </x:c>
      <x:c r="E81" s="70"/>
      <x:c r="F81" s="70"/>
      <x:c r="G81" s="70"/>
      <x:c r="H81" s="70"/>
      <x:c r="I81" s="70"/>
      <x:c r="J81" s="99"/>
      <x:c r="K81" s="70"/>
    </x:row>
    <x:row r="82">
      <x:c r="B82" s="99"/>
      <x:c r="C82" s="70"/>
      <x:c r="D82" s="83" t="str">
        <x:f>IFERROR(INDEX('Gläubiger'!C$8:C$157,MATCH(C82,'Gläubiger'!B$8:B$157,0)),"")</x:f>
      </x:c>
      <x:c r="E82" s="70"/>
      <x:c r="F82" s="70"/>
      <x:c r="G82" s="70"/>
      <x:c r="H82" s="70"/>
      <x:c r="I82" s="70"/>
      <x:c r="J82" s="99"/>
      <x:c r="K82" s="70"/>
    </x:row>
    <x:row r="83">
      <x:c r="B83" s="99"/>
      <x:c r="C83" s="70"/>
      <x:c r="D83" s="83" t="str">
        <x:f>IFERROR(INDEX('Gläubiger'!C$8:C$157,MATCH(C83,'Gläubiger'!B$8:B$157,0)),"")</x:f>
      </x:c>
      <x:c r="E83" s="70"/>
      <x:c r="F83" s="70"/>
      <x:c r="G83" s="70"/>
      <x:c r="H83" s="70"/>
      <x:c r="I83" s="70"/>
      <x:c r="J83" s="99"/>
      <x:c r="K83" s="70"/>
    </x:row>
    <x:row r="84">
      <x:c r="B84" s="99"/>
      <x:c r="C84" s="70"/>
      <x:c r="D84" s="83" t="str">
        <x:f>IFERROR(INDEX('Gläubiger'!C$8:C$157,MATCH(C84,'Gläubiger'!B$8:B$157,0)),"")</x:f>
      </x:c>
      <x:c r="E84" s="70"/>
      <x:c r="F84" s="70"/>
      <x:c r="G84" s="70"/>
      <x:c r="H84" s="70"/>
      <x:c r="I84" s="70"/>
      <x:c r="J84" s="99"/>
      <x:c r="K84" s="70"/>
    </x:row>
    <x:row r="85">
      <x:c r="B85" s="99"/>
      <x:c r="C85" s="70"/>
      <x:c r="D85" s="83" t="str">
        <x:f>IFERROR(INDEX('Gläubiger'!C$8:C$157,MATCH(C85,'Gläubiger'!B$8:B$157,0)),"")</x:f>
      </x:c>
      <x:c r="E85" s="70"/>
      <x:c r="F85" s="70"/>
      <x:c r="G85" s="70"/>
      <x:c r="H85" s="70"/>
      <x:c r="I85" s="70"/>
      <x:c r="J85" s="99"/>
      <x:c r="K85" s="70"/>
    </x:row>
    <x:row r="86">
      <x:c r="B86" s="99"/>
      <x:c r="C86" s="70"/>
      <x:c r="D86" s="83" t="str">
        <x:f>IFERROR(INDEX('Gläubiger'!C$8:C$157,MATCH(C86,'Gläubiger'!B$8:B$157,0)),"")</x:f>
      </x:c>
      <x:c r="E86" s="70"/>
      <x:c r="F86" s="70"/>
      <x:c r="G86" s="70"/>
      <x:c r="H86" s="70"/>
      <x:c r="I86" s="70"/>
      <x:c r="J86" s="99"/>
      <x:c r="K86" s="70"/>
    </x:row>
    <x:row r="87">
      <x:c r="B87" s="99"/>
      <x:c r="C87" s="70"/>
      <x:c r="D87" s="83" t="str">
        <x:f>IFERROR(INDEX('Gläubiger'!C$8:C$157,MATCH(C87,'Gläubiger'!B$8:B$157,0)),"")</x:f>
      </x:c>
      <x:c r="E87" s="70"/>
      <x:c r="F87" s="70"/>
      <x:c r="G87" s="70"/>
      <x:c r="H87" s="70"/>
      <x:c r="I87" s="70"/>
      <x:c r="J87" s="99"/>
      <x:c r="K87" s="70"/>
    </x:row>
    <x:row r="88">
      <x:c r="B88" s="99"/>
      <x:c r="C88" s="70"/>
      <x:c r="D88" s="83" t="str">
        <x:f>IFERROR(INDEX('Gläubiger'!C$8:C$157,MATCH(C88,'Gläubiger'!B$8:B$157,0)),"")</x:f>
      </x:c>
      <x:c r="E88" s="70"/>
      <x:c r="F88" s="70"/>
      <x:c r="G88" s="70"/>
      <x:c r="H88" s="70"/>
      <x:c r="I88" s="70"/>
      <x:c r="J88" s="99"/>
      <x:c r="K88" s="70"/>
    </x:row>
    <x:row r="89">
      <x:c r="B89" s="99"/>
      <x:c r="C89" s="70"/>
      <x:c r="D89" s="83" t="str">
        <x:f>IFERROR(INDEX('Gläubiger'!C$8:C$157,MATCH(C89,'Gläubiger'!B$8:B$157,0)),"")</x:f>
      </x:c>
      <x:c r="E89" s="70"/>
      <x:c r="F89" s="70"/>
      <x:c r="G89" s="70"/>
      <x:c r="H89" s="70"/>
      <x:c r="I89" s="70"/>
      <x:c r="J89" s="99"/>
      <x:c r="K89" s="70"/>
    </x:row>
    <x:row r="90">
      <x:c r="B90" s="99"/>
      <x:c r="C90" s="70"/>
      <x:c r="D90" s="83" t="str">
        <x:f>IFERROR(INDEX('Gläubiger'!C$8:C$157,MATCH(C90,'Gläubiger'!B$8:B$157,0)),"")</x:f>
      </x:c>
      <x:c r="E90" s="70"/>
      <x:c r="F90" s="70"/>
      <x:c r="G90" s="70"/>
      <x:c r="H90" s="70"/>
      <x:c r="I90" s="70"/>
      <x:c r="J90" s="99"/>
      <x:c r="K90" s="70"/>
    </x:row>
    <x:row r="91">
      <x:c r="B91" s="99"/>
      <x:c r="C91" s="70"/>
      <x:c r="D91" s="83" t="str">
        <x:f>IFERROR(INDEX('Gläubiger'!C$8:C$157,MATCH(C91,'Gläubiger'!B$8:B$157,0)),"")</x:f>
      </x:c>
      <x:c r="E91" s="70"/>
      <x:c r="F91" s="70"/>
      <x:c r="G91" s="70"/>
      <x:c r="H91" s="70"/>
      <x:c r="I91" s="70"/>
      <x:c r="J91" s="99"/>
      <x:c r="K91" s="70"/>
    </x:row>
    <x:row r="92">
      <x:c r="B92" s="99"/>
      <x:c r="C92" s="70"/>
      <x:c r="D92" s="83" t="str">
        <x:f>IFERROR(INDEX('Gläubiger'!C$8:C$157,MATCH(C92,'Gläubiger'!B$8:B$157,0)),"")</x:f>
      </x:c>
      <x:c r="E92" s="70"/>
      <x:c r="F92" s="70"/>
      <x:c r="G92" s="70"/>
      <x:c r="H92" s="70"/>
      <x:c r="I92" s="70"/>
      <x:c r="J92" s="99"/>
      <x:c r="K92" s="70"/>
    </x:row>
    <x:row r="93">
      <x:c r="B93" s="99"/>
      <x:c r="C93" s="70"/>
      <x:c r="D93" s="83" t="str">
        <x:f>IFERROR(INDEX('Gläubiger'!C$8:C$157,MATCH(C93,'Gläubiger'!B$8:B$157,0)),"")</x:f>
      </x:c>
      <x:c r="E93" s="70"/>
      <x:c r="F93" s="70"/>
      <x:c r="G93" s="70"/>
      <x:c r="H93" s="70"/>
      <x:c r="I93" s="70"/>
      <x:c r="J93" s="99"/>
      <x:c r="K93" s="70"/>
    </x:row>
    <x:row r="94">
      <x:c r="B94" s="99"/>
      <x:c r="C94" s="70"/>
      <x:c r="D94" s="83" t="str">
        <x:f>IFERROR(INDEX('Gläubiger'!C$8:C$157,MATCH(C94,'Gläubiger'!B$8:B$157,0)),"")</x:f>
      </x:c>
      <x:c r="E94" s="70"/>
      <x:c r="F94" s="70"/>
      <x:c r="G94" s="70"/>
      <x:c r="H94" s="70"/>
      <x:c r="I94" s="70"/>
      <x:c r="J94" s="99"/>
      <x:c r="K94" s="70"/>
    </x:row>
    <x:row r="95">
      <x:c r="B95" s="99"/>
      <x:c r="C95" s="70"/>
      <x:c r="D95" s="83" t="str">
        <x:f>IFERROR(INDEX('Gläubiger'!C$8:C$157,MATCH(C95,'Gläubiger'!B$8:B$157,0)),"")</x:f>
      </x:c>
      <x:c r="E95" s="70"/>
      <x:c r="F95" s="70"/>
      <x:c r="G95" s="70"/>
      <x:c r="H95" s="70"/>
      <x:c r="I95" s="70"/>
      <x:c r="J95" s="99"/>
      <x:c r="K95" s="70"/>
    </x:row>
    <x:row r="96">
      <x:c r="B96" s="99"/>
      <x:c r="C96" s="70"/>
      <x:c r="D96" s="83" t="str">
        <x:f>IFERROR(INDEX('Gläubiger'!C$8:C$157,MATCH(C96,'Gläubiger'!B$8:B$157,0)),"")</x:f>
      </x:c>
      <x:c r="E96" s="70"/>
      <x:c r="F96" s="70"/>
      <x:c r="G96" s="70"/>
      <x:c r="H96" s="70"/>
      <x:c r="I96" s="70"/>
      <x:c r="J96" s="99"/>
      <x:c r="K96" s="70"/>
    </x:row>
    <x:row r="97">
      <x:c r="B97" s="99"/>
      <x:c r="C97" s="70"/>
      <x:c r="D97" s="83" t="str">
        <x:f>IFERROR(INDEX('Gläubiger'!C$8:C$157,MATCH(C97,'Gläubiger'!B$8:B$157,0)),"")</x:f>
      </x:c>
      <x:c r="E97" s="70"/>
      <x:c r="F97" s="70"/>
      <x:c r="G97" s="70"/>
      <x:c r="H97" s="70"/>
      <x:c r="I97" s="70"/>
      <x:c r="J97" s="99"/>
      <x:c r="K97" s="70"/>
    </x:row>
    <x:row r="98">
      <x:c r="B98" s="99"/>
      <x:c r="C98" s="70"/>
      <x:c r="D98" s="83" t="str">
        <x:f>IFERROR(INDEX('Gläubiger'!C$8:C$157,MATCH(C98,'Gläubiger'!B$8:B$157,0)),"")</x:f>
      </x:c>
      <x:c r="E98" s="70"/>
      <x:c r="F98" s="70"/>
      <x:c r="G98" s="70"/>
      <x:c r="H98" s="70"/>
      <x:c r="I98" s="70"/>
      <x:c r="J98" s="99"/>
      <x:c r="K98" s="70"/>
    </x:row>
    <x:row r="99">
      <x:c r="B99" s="99"/>
      <x:c r="C99" s="70"/>
      <x:c r="D99" s="83" t="str">
        <x:f>IFERROR(INDEX('Gläubiger'!C$8:C$157,MATCH(C99,'Gläubiger'!B$8:B$157,0)),"")</x:f>
      </x:c>
      <x:c r="E99" s="70"/>
      <x:c r="F99" s="70"/>
      <x:c r="G99" s="70"/>
      <x:c r="H99" s="70"/>
      <x:c r="I99" s="70"/>
      <x:c r="J99" s="99"/>
      <x:c r="K99" s="70"/>
    </x:row>
    <x:row r="100">
      <x:c r="B100" s="99"/>
      <x:c r="C100" s="70"/>
      <x:c r="D100" s="83" t="str">
        <x:f>IFERROR(INDEX('Gläubiger'!C$8:C$157,MATCH(C100,'Gläubiger'!B$8:B$157,0)),"")</x:f>
      </x:c>
      <x:c r="E100" s="70"/>
      <x:c r="F100" s="70"/>
      <x:c r="G100" s="70"/>
      <x:c r="H100" s="70"/>
      <x:c r="I100" s="70"/>
      <x:c r="J100" s="99"/>
      <x:c r="K100" s="70"/>
    </x:row>
    <x:row r="101">
      <x:c r="B101" s="99"/>
      <x:c r="C101" s="70"/>
      <x:c r="D101" s="83" t="str">
        <x:f>IFERROR(INDEX('Gläubiger'!C$8:C$157,MATCH(C101,'Gläubiger'!B$8:B$157,0)),"")</x:f>
      </x:c>
      <x:c r="E101" s="70"/>
      <x:c r="F101" s="70"/>
      <x:c r="G101" s="70"/>
      <x:c r="H101" s="70"/>
      <x:c r="I101" s="70"/>
      <x:c r="J101" s="99"/>
      <x:c r="K101" s="70"/>
    </x:row>
    <x:row r="102">
      <x:c r="B102" s="99"/>
      <x:c r="C102" s="70"/>
      <x:c r="D102" s="83" t="str">
        <x:f>IFERROR(INDEX('Gläubiger'!C$8:C$157,MATCH(C102,'Gläubiger'!B$8:B$157,0)),"")</x:f>
      </x:c>
      <x:c r="E102" s="70"/>
      <x:c r="F102" s="70"/>
      <x:c r="G102" s="70"/>
      <x:c r="H102" s="70"/>
      <x:c r="I102" s="70"/>
      <x:c r="J102" s="99"/>
      <x:c r="K102" s="70"/>
    </x:row>
    <x:row r="103">
      <x:c r="B103" s="99"/>
      <x:c r="C103" s="70"/>
      <x:c r="D103" s="83" t="str">
        <x:f>IFERROR(INDEX('Gläubiger'!C$8:C$157,MATCH(C103,'Gläubiger'!B$8:B$157,0)),"")</x:f>
      </x:c>
      <x:c r="E103" s="70"/>
      <x:c r="F103" s="70"/>
      <x:c r="G103" s="70"/>
      <x:c r="H103" s="70"/>
      <x:c r="I103" s="70"/>
      <x:c r="J103" s="99"/>
      <x:c r="K103" s="70"/>
    </x:row>
    <x:row r="104">
      <x:c r="B104" s="99"/>
      <x:c r="C104" s="70"/>
      <x:c r="D104" s="83" t="str">
        <x:f>IFERROR(INDEX('Gläubiger'!C$8:C$157,MATCH(C104,'Gläubiger'!B$8:B$157,0)),"")</x:f>
      </x:c>
      <x:c r="E104" s="70"/>
      <x:c r="F104" s="70"/>
      <x:c r="G104" s="70"/>
      <x:c r="H104" s="70"/>
      <x:c r="I104" s="70"/>
      <x:c r="J104" s="99"/>
      <x:c r="K104" s="70"/>
    </x:row>
    <x:row r="105">
      <x:c r="B105" s="99"/>
      <x:c r="C105" s="70"/>
      <x:c r="D105" s="83" t="str">
        <x:f>IFERROR(INDEX('Gläubiger'!C$8:C$157,MATCH(C105,'Gläubiger'!B$8:B$157,0)),"")</x:f>
      </x:c>
      <x:c r="E105" s="70"/>
      <x:c r="F105" s="70"/>
      <x:c r="G105" s="70"/>
      <x:c r="H105" s="70"/>
      <x:c r="I105" s="70"/>
      <x:c r="J105" s="99"/>
      <x:c r="K105" s="70"/>
    </x:row>
    <x:row r="106">
      <x:c r="B106" s="99"/>
      <x:c r="C106" s="70"/>
      <x:c r="D106" s="83" t="str">
        <x:f>IFERROR(INDEX('Gläubiger'!C$8:C$157,MATCH(C106,'Gläubiger'!B$8:B$157,0)),"")</x:f>
      </x:c>
      <x:c r="E106" s="70"/>
      <x:c r="F106" s="70"/>
      <x:c r="G106" s="70"/>
      <x:c r="H106" s="70"/>
      <x:c r="I106" s="70"/>
      <x:c r="J106" s="99"/>
      <x:c r="K106" s="70"/>
    </x:row>
    <x:row r="107">
      <x:c r="B107" s="99"/>
      <x:c r="C107" s="70"/>
      <x:c r="D107" s="83" t="str">
        <x:f>IFERROR(INDEX('Gläubiger'!C$8:C$157,MATCH(C107,'Gläubiger'!B$8:B$157,0)),"")</x:f>
      </x:c>
      <x:c r="E107" s="70"/>
      <x:c r="F107" s="70"/>
      <x:c r="G107" s="70"/>
      <x:c r="H107" s="70"/>
      <x:c r="I107" s="70"/>
      <x:c r="J107" s="99"/>
      <x:c r="K107" s="70"/>
    </x:row>
    <x:row r="108">
      <x:c r="B108" s="99"/>
      <x:c r="C108" s="70"/>
      <x:c r="D108" s="83" t="str">
        <x:f>IFERROR(INDEX('Gläubiger'!C$8:C$157,MATCH(C108,'Gläubiger'!B$8:B$157,0)),"")</x:f>
      </x:c>
      <x:c r="E108" s="70"/>
      <x:c r="F108" s="70"/>
      <x:c r="G108" s="70"/>
      <x:c r="H108" s="70"/>
      <x:c r="I108" s="70"/>
      <x:c r="J108" s="99"/>
      <x:c r="K108" s="70"/>
    </x:row>
    <x:row r="109">
      <x:c r="B109" s="99"/>
      <x:c r="C109" s="70"/>
      <x:c r="D109" s="83" t="str">
        <x:f>IFERROR(INDEX('Gläubiger'!C$8:C$157,MATCH(C109,'Gläubiger'!B$8:B$157,0)),"")</x:f>
      </x:c>
      <x:c r="E109" s="70"/>
      <x:c r="F109" s="70"/>
      <x:c r="G109" s="70"/>
      <x:c r="H109" s="70"/>
      <x:c r="I109" s="70"/>
      <x:c r="J109" s="99"/>
      <x:c r="K109" s="70"/>
    </x:row>
    <x:row r="110">
      <x:c r="B110" s="99"/>
      <x:c r="C110" s="70"/>
      <x:c r="D110" s="83" t="str">
        <x:f>IFERROR(INDEX('Gläubiger'!C$8:C$157,MATCH(C110,'Gläubiger'!B$8:B$157,0)),"")</x:f>
      </x:c>
      <x:c r="E110" s="70"/>
      <x:c r="F110" s="70"/>
      <x:c r="G110" s="70"/>
      <x:c r="H110" s="70"/>
      <x:c r="I110" s="70"/>
      <x:c r="J110" s="99"/>
      <x:c r="K110" s="70"/>
    </x:row>
    <x:row r="111">
      <x:c r="B111" s="99"/>
      <x:c r="C111" s="70"/>
      <x:c r="D111" s="83" t="str">
        <x:f>IFERROR(INDEX('Gläubiger'!C$8:C$157,MATCH(C111,'Gläubiger'!B$8:B$157,0)),"")</x:f>
      </x:c>
      <x:c r="E111" s="70"/>
      <x:c r="F111" s="70"/>
      <x:c r="G111" s="70"/>
      <x:c r="H111" s="70"/>
      <x:c r="I111" s="70"/>
      <x:c r="J111" s="99"/>
      <x:c r="K111" s="70"/>
    </x:row>
    <x:row r="112">
      <x:c r="B112" s="99"/>
      <x:c r="C112" s="70"/>
      <x:c r="D112" s="83" t="str">
        <x:f>IFERROR(INDEX('Gläubiger'!C$8:C$157,MATCH(C112,'Gläubiger'!B$8:B$157,0)),"")</x:f>
      </x:c>
      <x:c r="E112" s="70"/>
      <x:c r="F112" s="70"/>
      <x:c r="G112" s="70"/>
      <x:c r="H112" s="70"/>
      <x:c r="I112" s="70"/>
      <x:c r="J112" s="99"/>
      <x:c r="K112" s="70"/>
    </x:row>
    <x:row r="113">
      <x:c r="B113" s="99"/>
      <x:c r="C113" s="70"/>
      <x:c r="D113" s="83" t="str">
        <x:f>IFERROR(INDEX('Gläubiger'!C$8:C$157,MATCH(C113,'Gläubiger'!B$8:B$157,0)),"")</x:f>
      </x:c>
      <x:c r="E113" s="70"/>
      <x:c r="F113" s="70"/>
      <x:c r="G113" s="70"/>
      <x:c r="H113" s="70"/>
      <x:c r="I113" s="70"/>
      <x:c r="J113" s="99"/>
      <x:c r="K113" s="70"/>
    </x:row>
    <x:row r="114">
      <x:c r="B114" s="99"/>
      <x:c r="C114" s="70"/>
      <x:c r="D114" s="83" t="str">
        <x:f>IFERROR(INDEX('Gläubiger'!C$8:C$157,MATCH(C114,'Gläubiger'!B$8:B$157,0)),"")</x:f>
      </x:c>
      <x:c r="E114" s="70"/>
      <x:c r="F114" s="70"/>
      <x:c r="G114" s="70"/>
      <x:c r="H114" s="70"/>
      <x:c r="I114" s="70"/>
      <x:c r="J114" s="99"/>
      <x:c r="K114" s="70"/>
    </x:row>
    <x:row r="115">
      <x:c r="B115" s="99"/>
      <x:c r="C115" s="70"/>
      <x:c r="D115" s="83" t="str">
        <x:f>IFERROR(INDEX('Gläubiger'!C$8:C$157,MATCH(C115,'Gläubiger'!B$8:B$157,0)),"")</x:f>
      </x:c>
      <x:c r="E115" s="70"/>
      <x:c r="F115" s="70"/>
      <x:c r="G115" s="70"/>
      <x:c r="H115" s="70"/>
      <x:c r="I115" s="70"/>
      <x:c r="J115" s="99"/>
      <x:c r="K115" s="70"/>
    </x:row>
    <x:row r="116">
      <x:c r="B116" s="99"/>
      <x:c r="C116" s="70"/>
      <x:c r="D116" s="83" t="str">
        <x:f>IFERROR(INDEX('Gläubiger'!C$8:C$157,MATCH(C116,'Gläubiger'!B$8:B$157,0)),"")</x:f>
      </x:c>
      <x:c r="E116" s="70"/>
      <x:c r="F116" s="70"/>
      <x:c r="G116" s="70"/>
      <x:c r="H116" s="70"/>
      <x:c r="I116" s="70"/>
      <x:c r="J116" s="99"/>
      <x:c r="K116" s="70"/>
    </x:row>
    <x:row r="117">
      <x:c r="B117" s="99"/>
      <x:c r="C117" s="70"/>
      <x:c r="D117" s="83" t="str">
        <x:f>IFERROR(INDEX('Gläubiger'!C$8:C$157,MATCH(C117,'Gläubiger'!B$8:B$157,0)),"")</x:f>
      </x:c>
      <x:c r="E117" s="70"/>
      <x:c r="F117" s="70"/>
      <x:c r="G117" s="70"/>
      <x:c r="H117" s="70"/>
      <x:c r="I117" s="70"/>
      <x:c r="J117" s="99"/>
      <x:c r="K117" s="70"/>
    </x:row>
    <x:row r="118">
      <x:c r="B118" s="99"/>
      <x:c r="C118" s="70"/>
      <x:c r="D118" s="83" t="str">
        <x:f>IFERROR(INDEX('Gläubiger'!C$8:C$157,MATCH(C118,'Gläubiger'!B$8:B$157,0)),"")</x:f>
      </x:c>
      <x:c r="E118" s="70"/>
      <x:c r="F118" s="70"/>
      <x:c r="G118" s="70"/>
      <x:c r="H118" s="70"/>
      <x:c r="I118" s="70"/>
      <x:c r="J118" s="99"/>
      <x:c r="K118" s="70"/>
    </x:row>
    <x:row r="119">
      <x:c r="B119" s="99"/>
      <x:c r="C119" s="70"/>
      <x:c r="D119" s="83" t="str">
        <x:f>IFERROR(INDEX('Gläubiger'!C$8:C$157,MATCH(C119,'Gläubiger'!B$8:B$157,0)),"")</x:f>
      </x:c>
      <x:c r="E119" s="70"/>
      <x:c r="F119" s="70"/>
      <x:c r="G119" s="70"/>
      <x:c r="H119" s="70"/>
      <x:c r="I119" s="70"/>
      <x:c r="J119" s="99"/>
      <x:c r="K119" s="70"/>
    </x:row>
    <x:row r="120">
      <x:c r="B120" s="99"/>
      <x:c r="C120" s="70"/>
      <x:c r="D120" s="83" t="str">
        <x:f>IFERROR(INDEX('Gläubiger'!C$8:C$157,MATCH(C120,'Gläubiger'!B$8:B$157,0)),"")</x:f>
      </x:c>
      <x:c r="E120" s="70"/>
      <x:c r="F120" s="70"/>
      <x:c r="G120" s="70"/>
      <x:c r="H120" s="70"/>
      <x:c r="I120" s="70"/>
      <x:c r="J120" s="99"/>
      <x:c r="K120" s="70"/>
    </x:row>
    <x:row r="121">
      <x:c r="B121" s="99"/>
      <x:c r="C121" s="70"/>
      <x:c r="D121" s="83" t="str">
        <x:f>IFERROR(INDEX('Gläubiger'!C$8:C$157,MATCH(C121,'Gläubiger'!B$8:B$157,0)),"")</x:f>
      </x:c>
      <x:c r="E121" s="70"/>
      <x:c r="F121" s="70"/>
      <x:c r="G121" s="70"/>
      <x:c r="H121" s="70"/>
      <x:c r="I121" s="70"/>
      <x:c r="J121" s="99"/>
      <x:c r="K121" s="70"/>
    </x:row>
    <x:row r="122">
      <x:c r="B122" s="99"/>
      <x:c r="C122" s="70"/>
      <x:c r="D122" s="83" t="str">
        <x:f>IFERROR(INDEX('Gläubiger'!C$8:C$157,MATCH(C122,'Gläubiger'!B$8:B$157,0)),"")</x:f>
      </x:c>
      <x:c r="E122" s="70"/>
      <x:c r="F122" s="70"/>
      <x:c r="G122" s="70"/>
      <x:c r="H122" s="70"/>
      <x:c r="I122" s="70"/>
      <x:c r="J122" s="99"/>
      <x:c r="K122" s="70"/>
    </x:row>
    <x:row r="123">
      <x:c r="B123" s="99"/>
      <x:c r="C123" s="70"/>
      <x:c r="D123" s="83" t="str">
        <x:f>IFERROR(INDEX('Gläubiger'!C$8:C$157,MATCH(C123,'Gläubiger'!B$8:B$157,0)),"")</x:f>
      </x:c>
      <x:c r="E123" s="70"/>
      <x:c r="F123" s="70"/>
      <x:c r="G123" s="70"/>
      <x:c r="H123" s="70"/>
      <x:c r="I123" s="70"/>
      <x:c r="J123" s="99"/>
      <x:c r="K123" s="70"/>
    </x:row>
    <x:row r="124">
      <x:c r="B124" s="99"/>
      <x:c r="C124" s="70"/>
      <x:c r="D124" s="83" t="str">
        <x:f>IFERROR(INDEX('Gläubiger'!C$8:C$157,MATCH(C124,'Gläubiger'!B$8:B$157,0)),"")</x:f>
      </x:c>
      <x:c r="E124" s="70"/>
      <x:c r="F124" s="70"/>
      <x:c r="G124" s="70"/>
      <x:c r="H124" s="70"/>
      <x:c r="I124" s="70"/>
      <x:c r="J124" s="99"/>
      <x:c r="K124" s="70"/>
    </x:row>
    <x:row r="125">
      <x:c r="B125" s="99"/>
      <x:c r="C125" s="70"/>
      <x:c r="D125" s="83" t="str">
        <x:f>IFERROR(INDEX('Gläubiger'!C$8:C$157,MATCH(C125,'Gläubiger'!B$8:B$157,0)),"")</x:f>
      </x:c>
      <x:c r="E125" s="70"/>
      <x:c r="F125" s="70"/>
      <x:c r="G125" s="70"/>
      <x:c r="H125" s="70"/>
      <x:c r="I125" s="70"/>
      <x:c r="J125" s="99"/>
      <x:c r="K125" s="70"/>
    </x:row>
    <x:row r="126">
      <x:c r="B126" s="99"/>
      <x:c r="C126" s="70"/>
      <x:c r="D126" s="83" t="str">
        <x:f>IFERROR(INDEX('Gläubiger'!C$8:C$157,MATCH(C126,'Gläubiger'!B$8:B$157,0)),"")</x:f>
      </x:c>
      <x:c r="E126" s="70"/>
      <x:c r="F126" s="70"/>
      <x:c r="G126" s="70"/>
      <x:c r="H126" s="70"/>
      <x:c r="I126" s="70"/>
      <x:c r="J126" s="99"/>
      <x:c r="K126" s="70"/>
    </x:row>
    <x:row r="127">
      <x:c r="B127" s="99"/>
      <x:c r="C127" s="70"/>
      <x:c r="D127" s="83" t="str">
        <x:f>IFERROR(INDEX('Gläubiger'!C$8:C$157,MATCH(C127,'Gläubiger'!B$8:B$157,0)),"")</x:f>
      </x:c>
      <x:c r="E127" s="70"/>
      <x:c r="F127" s="70"/>
      <x:c r="G127" s="70"/>
      <x:c r="H127" s="70"/>
      <x:c r="I127" s="70"/>
      <x:c r="J127" s="99"/>
      <x:c r="K127" s="70"/>
    </x:row>
    <x:row r="128">
      <x:c r="B128" s="99"/>
      <x:c r="C128" s="70"/>
      <x:c r="D128" s="83" t="str">
        <x:f>IFERROR(INDEX('Gläubiger'!C$8:C$157,MATCH(C128,'Gläubiger'!B$8:B$157,0)),"")</x:f>
      </x:c>
      <x:c r="E128" s="70"/>
      <x:c r="F128" s="70"/>
      <x:c r="G128" s="70"/>
      <x:c r="H128" s="70"/>
      <x:c r="I128" s="70"/>
      <x:c r="J128" s="99"/>
      <x:c r="K128" s="70"/>
    </x:row>
    <x:row r="129">
      <x:c r="B129" s="99"/>
      <x:c r="C129" s="70"/>
      <x:c r="D129" s="83" t="str">
        <x:f>IFERROR(INDEX('Gläubiger'!C$8:C$157,MATCH(C129,'Gläubiger'!B$8:B$157,0)),"")</x:f>
      </x:c>
      <x:c r="E129" s="70"/>
      <x:c r="F129" s="70"/>
      <x:c r="G129" s="70"/>
      <x:c r="H129" s="70"/>
      <x:c r="I129" s="70"/>
      <x:c r="J129" s="99"/>
      <x:c r="K129" s="70"/>
    </x:row>
    <x:row r="130">
      <x:c r="B130" s="99"/>
      <x:c r="C130" s="70"/>
      <x:c r="D130" s="83" t="str">
        <x:f>IFERROR(INDEX('Gläubiger'!C$8:C$157,MATCH(C130,'Gläubiger'!B$8:B$157,0)),"")</x:f>
      </x:c>
      <x:c r="E130" s="70"/>
      <x:c r="F130" s="70"/>
      <x:c r="G130" s="70"/>
      <x:c r="H130" s="70"/>
      <x:c r="I130" s="70"/>
      <x:c r="J130" s="99"/>
      <x:c r="K130" s="70"/>
    </x:row>
    <x:row r="131">
      <x:c r="B131" s="99"/>
      <x:c r="C131" s="70"/>
      <x:c r="D131" s="83" t="str">
        <x:f>IFERROR(INDEX('Gläubiger'!C$8:C$157,MATCH(C131,'Gläubiger'!B$8:B$157,0)),"")</x:f>
      </x:c>
      <x:c r="E131" s="70"/>
      <x:c r="F131" s="70"/>
      <x:c r="G131" s="70"/>
      <x:c r="H131" s="70"/>
      <x:c r="I131" s="70"/>
      <x:c r="J131" s="99"/>
      <x:c r="K131" s="70"/>
    </x:row>
    <x:row r="132">
      <x:c r="B132" s="99"/>
      <x:c r="C132" s="70"/>
      <x:c r="D132" s="83" t="str">
        <x:f>IFERROR(INDEX('Gläubiger'!C$8:C$157,MATCH(C132,'Gläubiger'!B$8:B$157,0)),"")</x:f>
      </x:c>
      <x:c r="E132" s="70"/>
      <x:c r="F132" s="70"/>
      <x:c r="G132" s="70"/>
      <x:c r="H132" s="70"/>
      <x:c r="I132" s="70"/>
      <x:c r="J132" s="99"/>
      <x:c r="K132" s="70"/>
    </x:row>
    <x:row r="133">
      <x:c r="B133" s="99"/>
      <x:c r="C133" s="70"/>
      <x:c r="D133" s="83" t="str">
        <x:f>IFERROR(INDEX('Gläubiger'!C$8:C$157,MATCH(C133,'Gläubiger'!B$8:B$157,0)),"")</x:f>
      </x:c>
      <x:c r="E133" s="70"/>
      <x:c r="F133" s="70"/>
      <x:c r="G133" s="70"/>
      <x:c r="H133" s="70"/>
      <x:c r="I133" s="70"/>
      <x:c r="J133" s="99"/>
      <x:c r="K133" s="70"/>
    </x:row>
    <x:row r="134">
      <x:c r="B134" s="99"/>
      <x:c r="C134" s="70"/>
      <x:c r="D134" s="83" t="str">
        <x:f>IFERROR(INDEX('Gläubiger'!C$8:C$157,MATCH(C134,'Gläubiger'!B$8:B$157,0)),"")</x:f>
      </x:c>
      <x:c r="E134" s="70"/>
      <x:c r="F134" s="70"/>
      <x:c r="G134" s="70"/>
      <x:c r="H134" s="70"/>
      <x:c r="I134" s="70"/>
      <x:c r="J134" s="99"/>
      <x:c r="K134" s="70"/>
    </x:row>
    <x:row r="135">
      <x:c r="B135" s="99"/>
      <x:c r="C135" s="70"/>
      <x:c r="D135" s="83" t="str">
        <x:f>IFERROR(INDEX('Gläubiger'!C$8:C$157,MATCH(C135,'Gläubiger'!B$8:B$157,0)),"")</x:f>
      </x:c>
      <x:c r="E135" s="70"/>
      <x:c r="F135" s="70"/>
      <x:c r="G135" s="70"/>
      <x:c r="H135" s="70"/>
      <x:c r="I135" s="70"/>
      <x:c r="J135" s="99"/>
      <x:c r="K135" s="70"/>
    </x:row>
    <x:row r="136">
      <x:c r="B136" s="99"/>
      <x:c r="C136" s="70"/>
      <x:c r="D136" s="83" t="str">
        <x:f>IFERROR(INDEX('Gläubiger'!C$8:C$157,MATCH(C136,'Gläubiger'!B$8:B$157,0)),"")</x:f>
      </x:c>
      <x:c r="E136" s="70"/>
      <x:c r="F136" s="70"/>
      <x:c r="G136" s="70"/>
      <x:c r="H136" s="70"/>
      <x:c r="I136" s="70"/>
      <x:c r="J136" s="99"/>
      <x:c r="K136" s="70"/>
    </x:row>
    <x:row r="137">
      <x:c r="B137" s="99"/>
      <x:c r="C137" s="70"/>
      <x:c r="D137" s="83" t="str">
        <x:f>IFERROR(INDEX('Gläubiger'!C$8:C$157,MATCH(C137,'Gläubiger'!B$8:B$157,0)),"")</x:f>
      </x:c>
      <x:c r="E137" s="70"/>
      <x:c r="F137" s="70"/>
      <x:c r="G137" s="70"/>
      <x:c r="H137" s="70"/>
      <x:c r="I137" s="70"/>
      <x:c r="J137" s="99"/>
      <x:c r="K137" s="70"/>
    </x:row>
    <x:row r="138">
      <x:c r="B138" s="99"/>
      <x:c r="C138" s="70"/>
      <x:c r="D138" s="83" t="str">
        <x:f>IFERROR(INDEX('Gläubiger'!C$8:C$157,MATCH(C138,'Gläubiger'!B$8:B$157,0)),"")</x:f>
      </x:c>
      <x:c r="E138" s="70"/>
      <x:c r="F138" s="70"/>
      <x:c r="G138" s="70"/>
      <x:c r="H138" s="70"/>
      <x:c r="I138" s="70"/>
      <x:c r="J138" s="99"/>
      <x:c r="K138" s="70"/>
    </x:row>
    <x:row r="139">
      <x:c r="B139" s="99"/>
      <x:c r="C139" s="70"/>
      <x:c r="D139" s="83" t="str">
        <x:f>IFERROR(INDEX('Gläubiger'!C$8:C$157,MATCH(C139,'Gläubiger'!B$8:B$157,0)),"")</x:f>
      </x:c>
      <x:c r="E139" s="70"/>
      <x:c r="F139" s="70"/>
      <x:c r="G139" s="70"/>
      <x:c r="H139" s="70"/>
      <x:c r="I139" s="70"/>
      <x:c r="J139" s="99"/>
      <x:c r="K139" s="70"/>
    </x:row>
    <x:row r="140">
      <x:c r="B140" s="99"/>
      <x:c r="C140" s="70"/>
      <x:c r="D140" s="83" t="str">
        <x:f>IFERROR(INDEX('Gläubiger'!C$8:C$157,MATCH(C140,'Gläubiger'!B$8:B$157,0)),"")</x:f>
      </x:c>
      <x:c r="E140" s="70"/>
      <x:c r="F140" s="70"/>
      <x:c r="G140" s="70"/>
      <x:c r="H140" s="70"/>
      <x:c r="I140" s="70"/>
      <x:c r="J140" s="99"/>
      <x:c r="K140" s="70"/>
    </x:row>
    <x:row r="141">
      <x:c r="B141" s="99"/>
      <x:c r="C141" s="70"/>
      <x:c r="D141" s="83" t="str">
        <x:f>IFERROR(INDEX('Gläubiger'!C$8:C$157,MATCH(C141,'Gläubiger'!B$8:B$157,0)),"")</x:f>
      </x:c>
      <x:c r="E141" s="70"/>
      <x:c r="F141" s="70"/>
      <x:c r="G141" s="70"/>
      <x:c r="H141" s="70"/>
      <x:c r="I141" s="70"/>
      <x:c r="J141" s="99"/>
      <x:c r="K141" s="70"/>
    </x:row>
    <x:row r="142">
      <x:c r="B142" s="99"/>
      <x:c r="C142" s="70"/>
      <x:c r="D142" s="83" t="str">
        <x:f>IFERROR(INDEX('Gläubiger'!C$8:C$157,MATCH(C142,'Gläubiger'!B$8:B$157,0)),"")</x:f>
      </x:c>
      <x:c r="E142" s="70"/>
      <x:c r="F142" s="70"/>
      <x:c r="G142" s="70"/>
      <x:c r="H142" s="70"/>
      <x:c r="I142" s="70"/>
      <x:c r="J142" s="99"/>
      <x:c r="K142" s="70"/>
    </x:row>
    <x:row r="143">
      <x:c r="B143" s="99"/>
      <x:c r="C143" s="70"/>
      <x:c r="D143" s="83" t="str">
        <x:f>IFERROR(INDEX('Gläubiger'!C$8:C$157,MATCH(C143,'Gläubiger'!B$8:B$157,0)),"")</x:f>
      </x:c>
      <x:c r="E143" s="70"/>
      <x:c r="F143" s="70"/>
      <x:c r="G143" s="70"/>
      <x:c r="H143" s="70"/>
      <x:c r="I143" s="70"/>
      <x:c r="J143" s="99"/>
      <x:c r="K143" s="70"/>
    </x:row>
    <x:row r="144">
      <x:c r="B144" s="99"/>
      <x:c r="C144" s="70"/>
      <x:c r="D144" s="83" t="str">
        <x:f>IFERROR(INDEX('Gläubiger'!C$8:C$157,MATCH(C144,'Gläubiger'!B$8:B$157,0)),"")</x:f>
      </x:c>
      <x:c r="E144" s="70"/>
      <x:c r="F144" s="70"/>
      <x:c r="G144" s="70"/>
      <x:c r="H144" s="70"/>
      <x:c r="I144" s="70"/>
      <x:c r="J144" s="99"/>
      <x:c r="K144" s="70"/>
    </x:row>
    <x:row r="145">
      <x:c r="B145" s="99"/>
      <x:c r="C145" s="70"/>
      <x:c r="D145" s="83" t="str">
        <x:f>IFERROR(INDEX('Gläubiger'!C$8:C$157,MATCH(C145,'Gläubiger'!B$8:B$157,0)),"")</x:f>
      </x:c>
      <x:c r="E145" s="70"/>
      <x:c r="F145" s="70"/>
      <x:c r="G145" s="70"/>
      <x:c r="H145" s="70"/>
      <x:c r="I145" s="70"/>
      <x:c r="J145" s="99"/>
      <x:c r="K145" s="70"/>
    </x:row>
    <x:row r="146">
      <x:c r="B146" s="99"/>
      <x:c r="C146" s="70"/>
      <x:c r="D146" s="83" t="str">
        <x:f>IFERROR(INDEX('Gläubiger'!C$8:C$157,MATCH(C146,'Gläubiger'!B$8:B$157,0)),"")</x:f>
      </x:c>
      <x:c r="E146" s="70"/>
      <x:c r="F146" s="70"/>
      <x:c r="G146" s="70"/>
      <x:c r="H146" s="70"/>
      <x:c r="I146" s="70"/>
      <x:c r="J146" s="99"/>
      <x:c r="K146" s="70"/>
    </x:row>
    <x:row r="147">
      <x:c r="B147" s="99"/>
      <x:c r="C147" s="70"/>
      <x:c r="D147" s="83" t="str">
        <x:f>IFERROR(INDEX('Gläubiger'!C$8:C$157,MATCH(C147,'Gläubiger'!B$8:B$157,0)),"")</x:f>
      </x:c>
      <x:c r="E147" s="70"/>
      <x:c r="F147" s="70"/>
      <x:c r="G147" s="70"/>
      <x:c r="H147" s="70"/>
      <x:c r="I147" s="70"/>
      <x:c r="J147" s="99"/>
      <x:c r="K147" s="70"/>
    </x:row>
    <x:row r="148">
      <x:c r="B148" s="99"/>
      <x:c r="C148" s="70"/>
      <x:c r="D148" s="83" t="str">
        <x:f>IFERROR(INDEX('Gläubiger'!C$8:C$157,MATCH(C148,'Gläubiger'!B$8:B$157,0)),"")</x:f>
      </x:c>
      <x:c r="E148" s="70"/>
      <x:c r="F148" s="70"/>
      <x:c r="G148" s="70"/>
      <x:c r="H148" s="70"/>
      <x:c r="I148" s="70"/>
      <x:c r="J148" s="99"/>
      <x:c r="K148" s="70"/>
    </x:row>
    <x:row r="149">
      <x:c r="B149" s="99"/>
      <x:c r="C149" s="70"/>
      <x:c r="D149" s="83" t="str">
        <x:f>IFERROR(INDEX('Gläubiger'!C$8:C$157,MATCH(C149,'Gläubiger'!B$8:B$157,0)),"")</x:f>
      </x:c>
      <x:c r="E149" s="70"/>
      <x:c r="F149" s="70"/>
      <x:c r="G149" s="70"/>
      <x:c r="H149" s="70"/>
      <x:c r="I149" s="70"/>
      <x:c r="J149" s="99"/>
      <x:c r="K149" s="70"/>
    </x:row>
    <x:row r="150">
      <x:c r="B150" s="99"/>
      <x:c r="C150" s="70"/>
      <x:c r="D150" s="83" t="str">
        <x:f>IFERROR(INDEX('Gläubiger'!C$8:C$157,MATCH(C150,'Gläubiger'!B$8:B$157,0)),"")</x:f>
      </x:c>
      <x:c r="E150" s="70"/>
      <x:c r="F150" s="70"/>
      <x:c r="G150" s="70"/>
      <x:c r="H150" s="70"/>
      <x:c r="I150" s="70"/>
      <x:c r="J150" s="99"/>
      <x:c r="K150" s="70"/>
    </x:row>
    <x:row r="151">
      <x:c r="B151" s="99"/>
      <x:c r="C151" s="70"/>
      <x:c r="D151" s="83" t="str">
        <x:f>IFERROR(INDEX('Gläubiger'!C$8:C$157,MATCH(C151,'Gläubiger'!B$8:B$157,0)),"")</x:f>
      </x:c>
      <x:c r="E151" s="70"/>
      <x:c r="F151" s="70"/>
      <x:c r="G151" s="70"/>
      <x:c r="H151" s="70"/>
      <x:c r="I151" s="70"/>
      <x:c r="J151" s="99"/>
      <x:c r="K151" s="70"/>
    </x:row>
    <x:row r="152">
      <x:c r="B152" s="99"/>
      <x:c r="C152" s="70"/>
      <x:c r="D152" s="83" t="str">
        <x:f>IFERROR(INDEX('Gläubiger'!C$8:C$157,MATCH(C152,'Gläubiger'!B$8:B$157,0)),"")</x:f>
      </x:c>
      <x:c r="E152" s="70"/>
      <x:c r="F152" s="70"/>
      <x:c r="G152" s="70"/>
      <x:c r="H152" s="70"/>
      <x:c r="I152" s="70"/>
      <x:c r="J152" s="99"/>
      <x:c r="K152" s="70"/>
    </x:row>
    <x:row r="153">
      <x:c r="B153" s="99"/>
      <x:c r="C153" s="70"/>
      <x:c r="D153" s="83" t="str">
        <x:f>IFERROR(INDEX('Gläubiger'!C$8:C$157,MATCH(C153,'Gläubiger'!B$8:B$157,0)),"")</x:f>
      </x:c>
      <x:c r="E153" s="70"/>
      <x:c r="F153" s="70"/>
      <x:c r="G153" s="70"/>
      <x:c r="H153" s="70"/>
      <x:c r="I153" s="70"/>
      <x:c r="J153" s="99"/>
      <x:c r="K153" s="70"/>
    </x:row>
    <x:row r="154">
      <x:c r="B154" s="99"/>
      <x:c r="C154" s="70"/>
      <x:c r="D154" s="83" t="str">
        <x:f>IFERROR(INDEX('Gläubiger'!C$8:C$157,MATCH(C154,'Gläubiger'!B$8:B$157,0)),"")</x:f>
      </x:c>
      <x:c r="E154" s="70"/>
      <x:c r="F154" s="70"/>
      <x:c r="G154" s="70"/>
      <x:c r="H154" s="70"/>
      <x:c r="I154" s="70"/>
      <x:c r="J154" s="99"/>
      <x:c r="K154" s="70"/>
    </x:row>
    <x:row r="155">
      <x:c r="B155" s="99"/>
      <x:c r="C155" s="70"/>
      <x:c r="D155" s="83" t="str">
        <x:f>IFERROR(INDEX('Gläubiger'!C$8:C$157,MATCH(C155,'Gläubiger'!B$8:B$157,0)),"")</x:f>
      </x:c>
      <x:c r="E155" s="70"/>
      <x:c r="F155" s="70"/>
      <x:c r="G155" s="70"/>
      <x:c r="H155" s="70"/>
      <x:c r="I155" s="70"/>
      <x:c r="J155" s="99"/>
      <x:c r="K155" s="70"/>
    </x:row>
    <x:row r="156">
      <x:c r="B156" s="99"/>
      <x:c r="C156" s="70"/>
      <x:c r="D156" s="83" t="str">
        <x:f>IFERROR(INDEX('Gläubiger'!C$8:C$157,MATCH(C156,'Gläubiger'!B$8:B$157,0)),"")</x:f>
      </x:c>
      <x:c r="E156" s="70"/>
      <x:c r="F156" s="70"/>
      <x:c r="G156" s="70"/>
      <x:c r="H156" s="70"/>
      <x:c r="I156" s="70"/>
      <x:c r="J156" s="99"/>
      <x:c r="K156" s="70"/>
    </x:row>
    <x:row r="157">
      <x:c r="B157" s="99"/>
      <x:c r="C157" s="70"/>
      <x:c r="D157" s="83" t="str">
        <x:f>IFERROR(INDEX('Gläubiger'!C$8:C$157,MATCH(C157,'Gläubiger'!B$8:B$157,0)),"")</x:f>
      </x:c>
      <x:c r="E157" s="70"/>
      <x:c r="F157" s="70"/>
      <x:c r="G157" s="70"/>
      <x:c r="H157" s="70"/>
      <x:c r="I157" s="70"/>
      <x:c r="J157" s="99"/>
      <x:c r="K157" s="70"/>
    </x:row>
    <x:row r="158">
      <x:c r="B158" s="99"/>
      <x:c r="C158" s="70"/>
      <x:c r="D158" s="83" t="str">
        <x:f>IFERROR(INDEX('Gläubiger'!C$8:C$157,MATCH(C158,'Gläubiger'!B$8:B$157,0)),"")</x:f>
      </x:c>
      <x:c r="E158" s="70"/>
      <x:c r="F158" s="70"/>
      <x:c r="G158" s="70"/>
      <x:c r="H158" s="70"/>
      <x:c r="I158" s="70"/>
      <x:c r="J158" s="99"/>
      <x:c r="K158" s="70"/>
    </x:row>
    <x:row r="159">
      <x:c r="B159" s="99"/>
      <x:c r="C159" s="70"/>
      <x:c r="D159" s="83" t="str">
        <x:f>IFERROR(INDEX('Gläubiger'!C$8:C$157,MATCH(C159,'Gläubiger'!B$8:B$157,0)),"")</x:f>
      </x:c>
      <x:c r="E159" s="70"/>
      <x:c r="F159" s="70"/>
      <x:c r="G159" s="70"/>
      <x:c r="H159" s="70"/>
      <x:c r="I159" s="70"/>
      <x:c r="J159" s="99"/>
      <x:c r="K159" s="70"/>
    </x:row>
    <x:row r="160">
      <x:c r="B160" s="99"/>
      <x:c r="C160" s="70"/>
      <x:c r="D160" s="83" t="str">
        <x:f>IFERROR(INDEX('Gläubiger'!C$8:C$157,MATCH(C160,'Gläubiger'!B$8:B$157,0)),"")</x:f>
      </x:c>
      <x:c r="E160" s="70"/>
      <x:c r="F160" s="70"/>
      <x:c r="G160" s="70"/>
      <x:c r="H160" s="70"/>
      <x:c r="I160" s="70"/>
      <x:c r="J160" s="99"/>
      <x:c r="K160" s="70"/>
    </x:row>
    <x:row r="161">
      <x:c r="B161" s="99"/>
      <x:c r="C161" s="70"/>
      <x:c r="D161" s="83" t="str">
        <x:f>IFERROR(INDEX('Gläubiger'!C$8:C$157,MATCH(C161,'Gläubiger'!B$8:B$157,0)),"")</x:f>
      </x:c>
      <x:c r="E161" s="70"/>
      <x:c r="F161" s="70"/>
      <x:c r="G161" s="70"/>
      <x:c r="H161" s="70"/>
      <x:c r="I161" s="70"/>
      <x:c r="J161" s="99"/>
      <x:c r="K161" s="70"/>
    </x:row>
    <x:row r="162">
      <x:c r="B162" s="99"/>
      <x:c r="C162" s="70"/>
      <x:c r="D162" s="83" t="str">
        <x:f>IFERROR(INDEX('Gläubiger'!C$8:C$157,MATCH(C162,'Gläubiger'!B$8:B$157,0)),"")</x:f>
      </x:c>
      <x:c r="E162" s="70"/>
      <x:c r="F162" s="70"/>
      <x:c r="G162" s="70"/>
      <x:c r="H162" s="70"/>
      <x:c r="I162" s="70"/>
      <x:c r="J162" s="99"/>
      <x:c r="K162" s="70"/>
    </x:row>
    <x:row r="163">
      <x:c r="B163" s="99"/>
      <x:c r="C163" s="70"/>
      <x:c r="D163" s="83" t="str">
        <x:f>IFERROR(INDEX('Gläubiger'!C$8:C$157,MATCH(C163,'Gläubiger'!B$8:B$157,0)),"")</x:f>
      </x:c>
      <x:c r="E163" s="70"/>
      <x:c r="F163" s="70"/>
      <x:c r="G163" s="70"/>
      <x:c r="H163" s="70"/>
      <x:c r="I163" s="70"/>
      <x:c r="J163" s="99"/>
      <x:c r="K163" s="70"/>
    </x:row>
    <x:row r="164">
      <x:c r="B164" s="99"/>
      <x:c r="C164" s="70"/>
      <x:c r="D164" s="83" t="str">
        <x:f>IFERROR(INDEX('Gläubiger'!C$8:C$157,MATCH(C164,'Gläubiger'!B$8:B$157,0)),"")</x:f>
      </x:c>
      <x:c r="E164" s="70"/>
      <x:c r="F164" s="70"/>
      <x:c r="G164" s="70"/>
      <x:c r="H164" s="70"/>
      <x:c r="I164" s="70"/>
      <x:c r="J164" s="99"/>
      <x:c r="K164" s="70"/>
    </x:row>
    <x:row r="165">
      <x:c r="B165" s="99"/>
      <x:c r="C165" s="70"/>
      <x:c r="D165" s="83" t="str">
        <x:f>IFERROR(INDEX('Gläubiger'!C$8:C$157,MATCH(C165,'Gläubiger'!B$8:B$157,0)),"")</x:f>
      </x:c>
      <x:c r="E165" s="70"/>
      <x:c r="F165" s="70"/>
      <x:c r="G165" s="70"/>
      <x:c r="H165" s="70"/>
      <x:c r="I165" s="70"/>
      <x:c r="J165" s="99"/>
      <x:c r="K165" s="70"/>
    </x:row>
    <x:row r="166">
      <x:c r="B166" s="99"/>
      <x:c r="C166" s="70"/>
      <x:c r="D166" s="83" t="str">
        <x:f>IFERROR(INDEX('Gläubiger'!C$8:C$157,MATCH(C166,'Gläubiger'!B$8:B$157,0)),"")</x:f>
      </x:c>
      <x:c r="E166" s="70"/>
      <x:c r="F166" s="70"/>
      <x:c r="G166" s="70"/>
      <x:c r="H166" s="70"/>
      <x:c r="I166" s="70"/>
      <x:c r="J166" s="99"/>
      <x:c r="K166" s="70"/>
    </x:row>
    <x:row r="167">
      <x:c r="B167" s="99"/>
      <x:c r="C167" s="70"/>
      <x:c r="D167" s="83" t="str">
        <x:f>IFERROR(INDEX('Gläubiger'!C$8:C$157,MATCH(C167,'Gläubiger'!B$8:B$157,0)),"")</x:f>
      </x:c>
      <x:c r="E167" s="70"/>
      <x:c r="F167" s="70"/>
      <x:c r="G167" s="70"/>
      <x:c r="H167" s="70"/>
      <x:c r="I167" s="70"/>
      <x:c r="J167" s="99"/>
      <x:c r="K167" s="70"/>
    </x:row>
    <x:row r="168">
      <x:c r="B168" s="99"/>
      <x:c r="C168" s="70"/>
      <x:c r="D168" s="83" t="str">
        <x:f>IFERROR(INDEX('Gläubiger'!C$8:C$157,MATCH(C168,'Gläubiger'!B$8:B$157,0)),"")</x:f>
      </x:c>
      <x:c r="E168" s="70"/>
      <x:c r="F168" s="70"/>
      <x:c r="G168" s="70"/>
      <x:c r="H168" s="70"/>
      <x:c r="I168" s="70"/>
      <x:c r="J168" s="99"/>
      <x:c r="K168" s="70"/>
    </x:row>
    <x:row r="169">
      <x:c r="B169" s="99"/>
      <x:c r="C169" s="70"/>
      <x:c r="D169" s="83" t="str">
        <x:f>IFERROR(INDEX('Gläubiger'!C$8:C$157,MATCH(C169,'Gläubiger'!B$8:B$157,0)),"")</x:f>
      </x:c>
      <x:c r="E169" s="70"/>
      <x:c r="F169" s="70"/>
      <x:c r="G169" s="70"/>
      <x:c r="H169" s="70"/>
      <x:c r="I169" s="70"/>
      <x:c r="J169" s="99"/>
      <x:c r="K169" s="70"/>
    </x:row>
    <x:row r="170">
      <x:c r="B170" s="99"/>
      <x:c r="C170" s="70"/>
      <x:c r="D170" s="83" t="str">
        <x:f>IFERROR(INDEX('Gläubiger'!C$8:C$157,MATCH(C170,'Gläubiger'!B$8:B$157,0)),"")</x:f>
      </x:c>
      <x:c r="E170" s="70"/>
      <x:c r="F170" s="70"/>
      <x:c r="G170" s="70"/>
      <x:c r="H170" s="70"/>
      <x:c r="I170" s="70"/>
      <x:c r="J170" s="99"/>
      <x:c r="K170" s="70"/>
    </x:row>
    <x:row r="171">
      <x:c r="B171" s="99"/>
      <x:c r="C171" s="70"/>
      <x:c r="D171" s="83" t="str">
        <x:f>IFERROR(INDEX('Gläubiger'!C$8:C$157,MATCH(C171,'Gläubiger'!B$8:B$157,0)),"")</x:f>
      </x:c>
      <x:c r="E171" s="70"/>
      <x:c r="F171" s="70"/>
      <x:c r="G171" s="70"/>
      <x:c r="H171" s="70"/>
      <x:c r="I171" s="70"/>
      <x:c r="J171" s="99"/>
      <x:c r="K171" s="70"/>
    </x:row>
    <x:row r="172">
      <x:c r="B172" s="99"/>
      <x:c r="C172" s="70"/>
      <x:c r="D172" s="83" t="str">
        <x:f>IFERROR(INDEX('Gläubiger'!C$8:C$157,MATCH(C172,'Gläubiger'!B$8:B$157,0)),"")</x:f>
      </x:c>
      <x:c r="E172" s="70"/>
      <x:c r="F172" s="70"/>
      <x:c r="G172" s="70"/>
      <x:c r="H172" s="70"/>
      <x:c r="I172" s="70"/>
      <x:c r="J172" s="99"/>
      <x:c r="K172" s="70"/>
    </x:row>
    <x:row r="173">
      <x:c r="B173" s="99"/>
      <x:c r="C173" s="70"/>
      <x:c r="D173" s="83" t="str">
        <x:f>IFERROR(INDEX('Gläubiger'!C$8:C$157,MATCH(C173,'Gläubiger'!B$8:B$157,0)),"")</x:f>
      </x:c>
      <x:c r="E173" s="70"/>
      <x:c r="F173" s="70"/>
      <x:c r="G173" s="70"/>
      <x:c r="H173" s="70"/>
      <x:c r="I173" s="70"/>
      <x:c r="J173" s="99"/>
      <x:c r="K173" s="70"/>
    </x:row>
    <x:row r="174">
      <x:c r="B174" s="99"/>
      <x:c r="C174" s="70"/>
      <x:c r="D174" s="83" t="str">
        <x:f>IFERROR(INDEX('Gläubiger'!C$8:C$157,MATCH(C174,'Gläubiger'!B$8:B$157,0)),"")</x:f>
      </x:c>
      <x:c r="E174" s="70"/>
      <x:c r="F174" s="70"/>
      <x:c r="G174" s="70"/>
      <x:c r="H174" s="70"/>
      <x:c r="I174" s="70"/>
      <x:c r="J174" s="99"/>
      <x:c r="K174" s="70"/>
    </x:row>
    <x:row r="175">
      <x:c r="B175" s="99"/>
      <x:c r="C175" s="70"/>
      <x:c r="D175" s="83" t="str">
        <x:f>IFERROR(INDEX('Gläubiger'!C$8:C$157,MATCH(C175,'Gläubiger'!B$8:B$157,0)),"")</x:f>
      </x:c>
      <x:c r="E175" s="70"/>
      <x:c r="F175" s="70"/>
      <x:c r="G175" s="70"/>
      <x:c r="H175" s="70"/>
      <x:c r="I175" s="70"/>
      <x:c r="J175" s="99"/>
      <x:c r="K175" s="70"/>
    </x:row>
    <x:row r="176">
      <x:c r="B176" s="99"/>
      <x:c r="C176" s="70"/>
      <x:c r="D176" s="83" t="str">
        <x:f>IFERROR(INDEX('Gläubiger'!C$8:C$157,MATCH(C176,'Gläubiger'!B$8:B$157,0)),"")</x:f>
      </x:c>
      <x:c r="E176" s="70"/>
      <x:c r="F176" s="70"/>
      <x:c r="G176" s="70"/>
      <x:c r="H176" s="70"/>
      <x:c r="I176" s="70"/>
      <x:c r="J176" s="99"/>
      <x:c r="K176" s="70"/>
    </x:row>
    <x:row r="177">
      <x:c r="B177" s="99"/>
      <x:c r="C177" s="70"/>
      <x:c r="D177" s="83" t="str">
        <x:f>IFERROR(INDEX('Gläubiger'!C$8:C$157,MATCH(C177,'Gläubiger'!B$8:B$157,0)),"")</x:f>
      </x:c>
      <x:c r="E177" s="70"/>
      <x:c r="F177" s="70"/>
      <x:c r="G177" s="70"/>
      <x:c r="H177" s="70"/>
      <x:c r="I177" s="70"/>
      <x:c r="J177" s="99"/>
      <x:c r="K177" s="70"/>
    </x:row>
    <x:row r="178">
      <x:c r="B178" s="99"/>
      <x:c r="C178" s="70"/>
      <x:c r="D178" s="83" t="str">
        <x:f>IFERROR(INDEX('Gläubiger'!C$8:C$157,MATCH(C178,'Gläubiger'!B$8:B$157,0)),"")</x:f>
      </x:c>
      <x:c r="E178" s="70"/>
      <x:c r="F178" s="70"/>
      <x:c r="G178" s="70"/>
      <x:c r="H178" s="70"/>
      <x:c r="I178" s="70"/>
      <x:c r="J178" s="99"/>
      <x:c r="K178" s="70"/>
    </x:row>
    <x:row r="179">
      <x:c r="B179" s="99"/>
      <x:c r="C179" s="70"/>
      <x:c r="D179" s="83" t="str">
        <x:f>IFERROR(INDEX('Gläubiger'!C$8:C$157,MATCH(C179,'Gläubiger'!B$8:B$157,0)),"")</x:f>
      </x:c>
      <x:c r="E179" s="70"/>
      <x:c r="F179" s="70"/>
      <x:c r="G179" s="70"/>
      <x:c r="H179" s="70"/>
      <x:c r="I179" s="70"/>
      <x:c r="J179" s="99"/>
      <x:c r="K179" s="70"/>
    </x:row>
    <x:row r="180">
      <x:c r="B180" s="99"/>
      <x:c r="C180" s="70"/>
      <x:c r="D180" s="83" t="str">
        <x:f>IFERROR(INDEX('Gläubiger'!C$8:C$157,MATCH(C180,'Gläubiger'!B$8:B$157,0)),"")</x:f>
      </x:c>
      <x:c r="E180" s="70"/>
      <x:c r="F180" s="70"/>
      <x:c r="G180" s="70"/>
      <x:c r="H180" s="70"/>
      <x:c r="I180" s="70"/>
      <x:c r="J180" s="99"/>
      <x:c r="K180" s="70"/>
    </x:row>
    <x:row r="181">
      <x:c r="B181" s="99"/>
      <x:c r="C181" s="70"/>
      <x:c r="D181" s="83" t="str">
        <x:f>IFERROR(INDEX('Gläubiger'!C$8:C$157,MATCH(C181,'Gläubiger'!B$8:B$157,0)),"")</x:f>
      </x:c>
      <x:c r="E181" s="70"/>
      <x:c r="F181" s="70"/>
      <x:c r="G181" s="70"/>
      <x:c r="H181" s="70"/>
      <x:c r="I181" s="70"/>
      <x:c r="J181" s="99"/>
      <x:c r="K181" s="70"/>
    </x:row>
    <x:row r="182">
      <x:c r="B182" s="99"/>
      <x:c r="C182" s="70"/>
      <x:c r="D182" s="83" t="str">
        <x:f>IFERROR(INDEX('Gläubiger'!C$8:C$157,MATCH(C182,'Gläubiger'!B$8:B$157,0)),"")</x:f>
      </x:c>
      <x:c r="E182" s="70"/>
      <x:c r="F182" s="70"/>
      <x:c r="G182" s="70"/>
      <x:c r="H182" s="70"/>
      <x:c r="I182" s="70"/>
      <x:c r="J182" s="99"/>
      <x:c r="K182" s="70"/>
    </x:row>
    <x:row r="183">
      <x:c r="B183" s="99"/>
      <x:c r="C183" s="70"/>
      <x:c r="D183" s="83" t="str">
        <x:f>IFERROR(INDEX('Gläubiger'!C$8:C$157,MATCH(C183,'Gläubiger'!B$8:B$157,0)),"")</x:f>
      </x:c>
      <x:c r="E183" s="70"/>
      <x:c r="F183" s="70"/>
      <x:c r="G183" s="70"/>
      <x:c r="H183" s="70"/>
      <x:c r="I183" s="70"/>
      <x:c r="J183" s="99"/>
      <x:c r="K183" s="70"/>
    </x:row>
    <x:row r="184">
      <x:c r="B184" s="99"/>
      <x:c r="C184" s="70"/>
      <x:c r="D184" s="83" t="str">
        <x:f>IFERROR(INDEX('Gläubiger'!C$8:C$157,MATCH(C184,'Gläubiger'!B$8:B$157,0)),"")</x:f>
      </x:c>
      <x:c r="E184" s="70"/>
      <x:c r="F184" s="70"/>
      <x:c r="G184" s="70"/>
      <x:c r="H184" s="70"/>
      <x:c r="I184" s="70"/>
      <x:c r="J184" s="99"/>
      <x:c r="K184" s="70"/>
    </x:row>
    <x:row r="185">
      <x:c r="B185" s="99"/>
      <x:c r="C185" s="70"/>
      <x:c r="D185" s="83" t="str">
        <x:f>IFERROR(INDEX('Gläubiger'!C$8:C$157,MATCH(C185,'Gläubiger'!B$8:B$157,0)),"")</x:f>
      </x:c>
      <x:c r="E185" s="70"/>
      <x:c r="F185" s="70"/>
      <x:c r="G185" s="70"/>
      <x:c r="H185" s="70"/>
      <x:c r="I185" s="70"/>
      <x:c r="J185" s="99"/>
      <x:c r="K185" s="70"/>
    </x:row>
    <x:row r="186">
      <x:c r="B186" s="99"/>
      <x:c r="C186" s="70"/>
      <x:c r="D186" s="83" t="str">
        <x:f>IFERROR(INDEX('Gläubiger'!C$8:C$157,MATCH(C186,'Gläubiger'!B$8:B$157,0)),"")</x:f>
      </x:c>
      <x:c r="E186" s="70"/>
      <x:c r="F186" s="70"/>
      <x:c r="G186" s="70"/>
      <x:c r="H186" s="70"/>
      <x:c r="I186" s="70"/>
      <x:c r="J186" s="99"/>
      <x:c r="K186" s="70"/>
    </x:row>
    <x:row r="187">
      <x:c r="B187" s="99"/>
      <x:c r="C187" s="70"/>
      <x:c r="D187" s="83" t="str">
        <x:f>IFERROR(INDEX('Gläubiger'!C$8:C$157,MATCH(C187,'Gläubiger'!B$8:B$157,0)),"")</x:f>
      </x:c>
      <x:c r="E187" s="70"/>
      <x:c r="F187" s="70"/>
      <x:c r="G187" s="70"/>
      <x:c r="H187" s="70"/>
      <x:c r="I187" s="70"/>
      <x:c r="J187" s="99"/>
      <x:c r="K187" s="70"/>
    </x:row>
    <x:row r="188">
      <x:c r="B188" s="99"/>
      <x:c r="C188" s="70"/>
      <x:c r="D188" s="83" t="str">
        <x:f>IFERROR(INDEX('Gläubiger'!C$8:C$157,MATCH(C188,'Gläubiger'!B$8:B$157,0)),"")</x:f>
      </x:c>
      <x:c r="E188" s="70"/>
      <x:c r="F188" s="70"/>
      <x:c r="G188" s="70"/>
      <x:c r="H188" s="70"/>
      <x:c r="I188" s="70"/>
      <x:c r="J188" s="99"/>
      <x:c r="K188" s="70"/>
    </x:row>
    <x:row r="189">
      <x:c r="B189" s="99"/>
      <x:c r="C189" s="70"/>
      <x:c r="D189" s="83" t="str">
        <x:f>IFERROR(INDEX('Gläubiger'!C$8:C$157,MATCH(C189,'Gläubiger'!B$8:B$157,0)),"")</x:f>
      </x:c>
      <x:c r="E189" s="70"/>
      <x:c r="F189" s="70"/>
      <x:c r="G189" s="70"/>
      <x:c r="H189" s="70"/>
      <x:c r="I189" s="70"/>
      <x:c r="J189" s="99"/>
      <x:c r="K189" s="70"/>
    </x:row>
    <x:row r="190">
      <x:c r="B190" s="99"/>
      <x:c r="C190" s="70"/>
      <x:c r="D190" s="83" t="str">
        <x:f>IFERROR(INDEX('Gläubiger'!C$8:C$157,MATCH(C190,'Gläubiger'!B$8:B$157,0)),"")</x:f>
      </x:c>
      <x:c r="E190" s="70"/>
      <x:c r="F190" s="70"/>
      <x:c r="G190" s="70"/>
      <x:c r="H190" s="70"/>
      <x:c r="I190" s="70"/>
      <x:c r="J190" s="99"/>
      <x:c r="K190" s="70"/>
    </x:row>
    <x:row r="191">
      <x:c r="B191" s="99"/>
      <x:c r="C191" s="70"/>
      <x:c r="D191" s="83" t="str">
        <x:f>IFERROR(INDEX('Gläubiger'!C$8:C$157,MATCH(C191,'Gläubiger'!B$8:B$157,0)),"")</x:f>
      </x:c>
      <x:c r="E191" s="70"/>
      <x:c r="F191" s="70"/>
      <x:c r="G191" s="70"/>
      <x:c r="H191" s="70"/>
      <x:c r="I191" s="70"/>
      <x:c r="J191" s="99"/>
      <x:c r="K191" s="70"/>
    </x:row>
    <x:row r="192">
      <x:c r="B192" s="99"/>
      <x:c r="C192" s="70"/>
      <x:c r="D192" s="83" t="str">
        <x:f>IFERROR(INDEX('Gläubiger'!C$8:C$157,MATCH(C192,'Gläubiger'!B$8:B$157,0)),"")</x:f>
      </x:c>
      <x:c r="E192" s="70"/>
      <x:c r="F192" s="70"/>
      <x:c r="G192" s="70"/>
      <x:c r="H192" s="70"/>
      <x:c r="I192" s="70"/>
      <x:c r="J192" s="99"/>
      <x:c r="K192" s="70"/>
    </x:row>
    <x:row r="193">
      <x:c r="B193" s="99"/>
      <x:c r="C193" s="70"/>
      <x:c r="D193" s="83" t="str">
        <x:f>IFERROR(INDEX('Gläubiger'!C$8:C$157,MATCH(C193,'Gläubiger'!B$8:B$157,0)),"")</x:f>
      </x:c>
      <x:c r="E193" s="70"/>
      <x:c r="F193" s="70"/>
      <x:c r="G193" s="70"/>
      <x:c r="H193" s="70"/>
      <x:c r="I193" s="70"/>
      <x:c r="J193" s="99"/>
      <x:c r="K193" s="70"/>
    </x:row>
    <x:row r="194">
      <x:c r="B194" s="99"/>
      <x:c r="C194" s="70"/>
      <x:c r="D194" s="83" t="str">
        <x:f>IFERROR(INDEX('Gläubiger'!C$8:C$157,MATCH(C194,'Gläubiger'!B$8:B$157,0)),"")</x:f>
      </x:c>
      <x:c r="E194" s="70"/>
      <x:c r="F194" s="70"/>
      <x:c r="G194" s="70"/>
      <x:c r="H194" s="70"/>
      <x:c r="I194" s="70"/>
      <x:c r="J194" s="99"/>
      <x:c r="K194" s="70"/>
    </x:row>
    <x:row r="195">
      <x:c r="B195" s="99"/>
      <x:c r="C195" s="70"/>
      <x:c r="D195" s="83" t="str">
        <x:f>IFERROR(INDEX('Gläubiger'!C$8:C$157,MATCH(C195,'Gläubiger'!B$8:B$157,0)),"")</x:f>
      </x:c>
      <x:c r="E195" s="70"/>
      <x:c r="F195" s="70"/>
      <x:c r="G195" s="70"/>
      <x:c r="H195" s="70"/>
      <x:c r="I195" s="70"/>
      <x:c r="J195" s="99"/>
      <x:c r="K195" s="70"/>
    </x:row>
    <x:row r="196">
      <x:c r="B196" s="99"/>
      <x:c r="C196" s="70"/>
      <x:c r="D196" s="83" t="str">
        <x:f>IFERROR(INDEX('Gläubiger'!C$8:C$157,MATCH(C196,'Gläubiger'!B$8:B$157,0)),"")</x:f>
      </x:c>
      <x:c r="E196" s="70"/>
      <x:c r="F196" s="70"/>
      <x:c r="G196" s="70"/>
      <x:c r="H196" s="70"/>
      <x:c r="I196" s="70"/>
      <x:c r="J196" s="99"/>
      <x:c r="K196" s="70"/>
    </x:row>
    <x:row r="197">
      <x:c r="B197" s="99"/>
      <x:c r="C197" s="70"/>
      <x:c r="D197" s="83" t="str">
        <x:f>IFERROR(INDEX('Gläubiger'!C$8:C$157,MATCH(C197,'Gläubiger'!B$8:B$157,0)),"")</x:f>
      </x:c>
      <x:c r="E197" s="70"/>
      <x:c r="F197" s="70"/>
      <x:c r="G197" s="70"/>
      <x:c r="H197" s="70"/>
      <x:c r="I197" s="70"/>
      <x:c r="J197" s="99"/>
      <x:c r="K197" s="70"/>
    </x:row>
    <x:row r="198">
      <x:c r="B198" s="99"/>
      <x:c r="C198" s="70"/>
      <x:c r="D198" s="83" t="str">
        <x:f>IFERROR(INDEX('Gläubiger'!C$8:C$157,MATCH(C198,'Gläubiger'!B$8:B$157,0)),"")</x:f>
      </x:c>
      <x:c r="E198" s="70"/>
      <x:c r="F198" s="70"/>
      <x:c r="G198" s="70"/>
      <x:c r="H198" s="70"/>
      <x:c r="I198" s="70"/>
      <x:c r="J198" s="99"/>
      <x:c r="K198" s="70"/>
    </x:row>
    <x:row r="199">
      <x:c r="B199" s="99"/>
      <x:c r="C199" s="70"/>
      <x:c r="D199" s="83" t="str">
        <x:f>IFERROR(INDEX('Gläubiger'!C$8:C$157,MATCH(C199,'Gläubiger'!B$8:B$157,0)),"")</x:f>
      </x:c>
      <x:c r="E199" s="70"/>
      <x:c r="F199" s="70"/>
      <x:c r="G199" s="70"/>
      <x:c r="H199" s="70"/>
      <x:c r="I199" s="70"/>
      <x:c r="J199" s="99"/>
      <x:c r="K199" s="70"/>
    </x:row>
    <x:row r="200">
      <x:c r="B200" s="99"/>
      <x:c r="C200" s="70"/>
      <x:c r="D200" s="83" t="str">
        <x:f>IFERROR(INDEX('Gläubiger'!C$8:C$157,MATCH(C200,'Gläubiger'!B$8:B$157,0)),"")</x:f>
      </x:c>
      <x:c r="E200" s="70"/>
      <x:c r="F200" s="70"/>
      <x:c r="G200" s="70"/>
      <x:c r="H200" s="70"/>
      <x:c r="I200" s="70"/>
      <x:c r="J200" s="99"/>
      <x:c r="K200" s="70"/>
    </x:row>
    <x:row r="201">
      <x:c r="B201" s="99"/>
      <x:c r="C201" s="70"/>
      <x:c r="D201" s="83" t="str">
        <x:f>IFERROR(INDEX('Gläubiger'!C$8:C$157,MATCH(C201,'Gläubiger'!B$8:B$157,0)),"")</x:f>
      </x:c>
      <x:c r="E201" s="70"/>
      <x:c r="F201" s="70"/>
      <x:c r="G201" s="70"/>
      <x:c r="H201" s="70"/>
      <x:c r="I201" s="70"/>
      <x:c r="J201" s="99"/>
      <x:c r="K201" s="70"/>
    </x:row>
    <x:row r="202">
      <x:c r="B202" s="99"/>
      <x:c r="C202" s="70"/>
      <x:c r="D202" s="83" t="str">
        <x:f>IFERROR(INDEX('Gläubiger'!C$8:C$157,MATCH(C202,'Gläubiger'!B$8:B$157,0)),"")</x:f>
      </x:c>
      <x:c r="E202" s="70"/>
      <x:c r="F202" s="70"/>
      <x:c r="G202" s="70"/>
      <x:c r="H202" s="70"/>
      <x:c r="I202" s="70"/>
      <x:c r="J202" s="99"/>
      <x:c r="K202" s="70"/>
    </x:row>
    <x:row r="203">
      <x:c r="B203" s="99"/>
      <x:c r="C203" s="70"/>
      <x:c r="D203" s="83" t="str">
        <x:f>IFERROR(INDEX('Gläubiger'!C$8:C$157,MATCH(C203,'Gläubiger'!B$8:B$157,0)),"")</x:f>
      </x:c>
      <x:c r="E203" s="70"/>
      <x:c r="F203" s="70"/>
      <x:c r="G203" s="70"/>
      <x:c r="H203" s="70"/>
      <x:c r="I203" s="70"/>
      <x:c r="J203" s="99"/>
      <x:c r="K203" s="70"/>
    </x:row>
    <x:row r="204">
      <x:c r="B204" s="99"/>
      <x:c r="C204" s="70"/>
      <x:c r="D204" s="83" t="str">
        <x:f>IFERROR(INDEX('Gläubiger'!C$8:C$157,MATCH(C204,'Gläubiger'!B$8:B$157,0)),"")</x:f>
      </x:c>
      <x:c r="E204" s="70"/>
      <x:c r="F204" s="70"/>
      <x:c r="G204" s="70"/>
      <x:c r="H204" s="70"/>
      <x:c r="I204" s="70"/>
      <x:c r="J204" s="99"/>
      <x:c r="K204" s="70"/>
    </x:row>
    <x:row r="205">
      <x:c r="B205" s="99"/>
      <x:c r="C205" s="70"/>
      <x:c r="D205" s="83" t="str">
        <x:f>IFERROR(INDEX('Gläubiger'!C$8:C$157,MATCH(C205,'Gläubiger'!B$8:B$157,0)),"")</x:f>
      </x:c>
      <x:c r="E205" s="70"/>
      <x:c r="F205" s="70"/>
      <x:c r="G205" s="70"/>
      <x:c r="H205" s="70"/>
      <x:c r="I205" s="70"/>
      <x:c r="J205" s="99"/>
      <x:c r="K205" s="70"/>
    </x:row>
    <x:row r="206">
      <x:c r="B206" s="99"/>
      <x:c r="C206" s="70"/>
      <x:c r="D206" s="83" t="str">
        <x:f>IFERROR(INDEX('Gläubiger'!C$8:C$157,MATCH(C206,'Gläubiger'!B$8:B$157,0)),"")</x:f>
      </x:c>
      <x:c r="E206" s="70"/>
      <x:c r="F206" s="70"/>
      <x:c r="G206" s="70"/>
      <x:c r="H206" s="70"/>
      <x:c r="I206" s="70"/>
      <x:c r="J206" s="99"/>
      <x:c r="K206" s="70"/>
    </x:row>
    <x:row r="207">
      <x:c r="B207" s="99"/>
      <x:c r="C207" s="70"/>
      <x:c r="D207" s="83" t="str">
        <x:f>IFERROR(INDEX('Gläubiger'!C$8:C$157,MATCH(C207,'Gläubiger'!B$8:B$157,0)),"")</x:f>
      </x:c>
      <x:c r="E207" s="70"/>
      <x:c r="F207" s="70"/>
      <x:c r="G207" s="70"/>
      <x:c r="H207" s="70"/>
      <x:c r="I207" s="70"/>
      <x:c r="J207" s="99"/>
      <x:c r="K207" s="70"/>
    </x:row>
    <x:row r="208">
      <x:c r="B208" s="99"/>
      <x:c r="C208" s="70"/>
      <x:c r="D208" s="83" t="str">
        <x:f>IFERROR(INDEX('Gläubiger'!C$8:C$157,MATCH(C208,'Gläubiger'!B$8:B$157,0)),"")</x:f>
      </x:c>
      <x:c r="E208" s="70"/>
      <x:c r="F208" s="70"/>
      <x:c r="G208" s="70"/>
      <x:c r="H208" s="70"/>
      <x:c r="I208" s="70"/>
      <x:c r="J208" s="99"/>
      <x:c r="K208" s="70"/>
    </x:row>
    <x:row r="209">
      <x:c r="B209" s="99"/>
      <x:c r="C209" s="70"/>
      <x:c r="D209" s="83" t="str">
        <x:f>IFERROR(INDEX('Gläubiger'!C$8:C$157,MATCH(C209,'Gläubiger'!B$8:B$157,0)),"")</x:f>
      </x:c>
      <x:c r="E209" s="70"/>
      <x:c r="F209" s="70"/>
      <x:c r="G209" s="70"/>
      <x:c r="H209" s="70"/>
      <x:c r="I209" s="70"/>
      <x:c r="J209" s="99"/>
      <x:c r="K209" s="70"/>
    </x:row>
    <x:row r="210">
      <x:c r="B210" s="99"/>
      <x:c r="C210" s="70"/>
      <x:c r="D210" s="83" t="str">
        <x:f>IFERROR(INDEX('Gläubiger'!C$8:C$157,MATCH(C210,'Gläubiger'!B$8:B$157,0)),"")</x:f>
      </x:c>
      <x:c r="E210" s="70"/>
      <x:c r="F210" s="70"/>
      <x:c r="G210" s="70"/>
      <x:c r="H210" s="70"/>
      <x:c r="I210" s="70"/>
      <x:c r="J210" s="99"/>
      <x:c r="K210" s="70"/>
    </x:row>
    <x:row r="211">
      <x:c r="B211" s="99"/>
      <x:c r="C211" s="70"/>
      <x:c r="D211" s="83" t="str">
        <x:f>IFERROR(INDEX('Gläubiger'!C$8:C$157,MATCH(C211,'Gläubiger'!B$8:B$157,0)),"")</x:f>
      </x:c>
      <x:c r="E211" s="70"/>
      <x:c r="F211" s="70"/>
      <x:c r="G211" s="70"/>
      <x:c r="H211" s="70"/>
      <x:c r="I211" s="70"/>
      <x:c r="J211" s="99"/>
      <x:c r="K211" s="70"/>
    </x:row>
    <x:row r="212">
      <x:c r="B212" s="99"/>
      <x:c r="C212" s="70"/>
      <x:c r="D212" s="83" t="str">
        <x:f>IFERROR(INDEX('Gläubiger'!C$8:C$157,MATCH(C212,'Gläubiger'!B$8:B$157,0)),"")</x:f>
      </x:c>
      <x:c r="E212" s="70"/>
      <x:c r="F212" s="70"/>
      <x:c r="G212" s="70"/>
      <x:c r="H212" s="70"/>
      <x:c r="I212" s="70"/>
      <x:c r="J212" s="99"/>
      <x:c r="K212" s="70"/>
    </x:row>
    <x:row r="213">
      <x:c r="B213" s="99"/>
      <x:c r="C213" s="70"/>
      <x:c r="D213" s="83" t="str">
        <x:f>IFERROR(INDEX('Gläubiger'!C$8:C$157,MATCH(C213,'Gläubiger'!B$8:B$157,0)),"")</x:f>
      </x:c>
      <x:c r="E213" s="70"/>
      <x:c r="F213" s="70"/>
      <x:c r="G213" s="70"/>
      <x:c r="H213" s="70"/>
      <x:c r="I213" s="70"/>
      <x:c r="J213" s="99"/>
      <x:c r="K213" s="70"/>
    </x:row>
    <x:row r="214">
      <x:c r="B214" s="99"/>
      <x:c r="C214" s="70"/>
      <x:c r="D214" s="83" t="str">
        <x:f>IFERROR(INDEX('Gläubiger'!C$8:C$157,MATCH(C214,'Gläubiger'!B$8:B$157,0)),"")</x:f>
      </x:c>
      <x:c r="E214" s="70"/>
      <x:c r="F214" s="70"/>
      <x:c r="G214" s="70"/>
      <x:c r="H214" s="70"/>
      <x:c r="I214" s="70"/>
      <x:c r="J214" s="99"/>
      <x:c r="K214" s="70"/>
    </x:row>
    <x:row r="215">
      <x:c r="B215" s="99"/>
      <x:c r="C215" s="70"/>
      <x:c r="D215" s="83" t="str">
        <x:f>IFERROR(INDEX('Gläubiger'!C$8:C$157,MATCH(C215,'Gläubiger'!B$8:B$157,0)),"")</x:f>
      </x:c>
      <x:c r="E215" s="70"/>
      <x:c r="F215" s="70"/>
      <x:c r="G215" s="70"/>
      <x:c r="H215" s="70"/>
      <x:c r="I215" s="70"/>
      <x:c r="J215" s="99"/>
      <x:c r="K215" s="70"/>
    </x:row>
    <x:row r="216">
      <x:c r="B216" s="99"/>
      <x:c r="C216" s="70"/>
      <x:c r="D216" s="83" t="str">
        <x:f>IFERROR(INDEX('Gläubiger'!C$8:C$157,MATCH(C216,'Gläubiger'!B$8:B$157,0)),"")</x:f>
      </x:c>
      <x:c r="E216" s="70"/>
      <x:c r="F216" s="70"/>
      <x:c r="G216" s="70"/>
      <x:c r="H216" s="70"/>
      <x:c r="I216" s="70"/>
      <x:c r="J216" s="99"/>
      <x:c r="K216" s="70"/>
    </x:row>
    <x:row r="217">
      <x:c r="B217" s="99"/>
      <x:c r="C217" s="70"/>
      <x:c r="D217" s="83" t="str">
        <x:f>IFERROR(INDEX('Gläubiger'!C$8:C$157,MATCH(C217,'Gläubiger'!B$8:B$157,0)),"")</x:f>
      </x:c>
      <x:c r="E217" s="70"/>
      <x:c r="F217" s="70"/>
      <x:c r="G217" s="70"/>
      <x:c r="H217" s="70"/>
      <x:c r="I217" s="70"/>
      <x:c r="J217" s="99"/>
      <x:c r="K217" s="70"/>
    </x:row>
    <x:row r="218">
      <x:c r="B218" s="99"/>
      <x:c r="C218" s="70"/>
      <x:c r="D218" s="83" t="str">
        <x:f>IFERROR(INDEX('Gläubiger'!C$8:C$157,MATCH(C218,'Gläubiger'!B$8:B$157,0)),"")</x:f>
      </x:c>
      <x:c r="E218" s="70"/>
      <x:c r="F218" s="70"/>
      <x:c r="G218" s="70"/>
      <x:c r="H218" s="70"/>
      <x:c r="I218" s="70"/>
      <x:c r="J218" s="99"/>
      <x:c r="K218" s="70"/>
    </x:row>
    <x:row r="219">
      <x:c r="B219" s="99"/>
      <x:c r="C219" s="70"/>
      <x:c r="D219" s="83" t="str">
        <x:f>IFERROR(INDEX('Gläubiger'!C$8:C$157,MATCH(C219,'Gläubiger'!B$8:B$157,0)),"")</x:f>
      </x:c>
      <x:c r="E219" s="70"/>
      <x:c r="F219" s="70"/>
      <x:c r="G219" s="70"/>
      <x:c r="H219" s="70"/>
      <x:c r="I219" s="70"/>
      <x:c r="J219" s="99"/>
      <x:c r="K219" s="70"/>
    </x:row>
    <x:row r="220">
      <x:c r="B220" s="99"/>
      <x:c r="C220" s="70"/>
      <x:c r="D220" s="83" t="str">
        <x:f>IFERROR(INDEX('Gläubiger'!C$8:C$157,MATCH(C220,'Gläubiger'!B$8:B$157,0)),"")</x:f>
      </x:c>
      <x:c r="E220" s="70"/>
      <x:c r="F220" s="70"/>
      <x:c r="G220" s="70"/>
      <x:c r="H220" s="70"/>
      <x:c r="I220" s="70"/>
      <x:c r="J220" s="99"/>
      <x:c r="K220" s="70"/>
    </x:row>
    <x:row r="221">
      <x:c r="B221" s="99"/>
      <x:c r="C221" s="70"/>
      <x:c r="D221" s="83" t="str">
        <x:f>IFERROR(INDEX('Gläubiger'!C$8:C$157,MATCH(C221,'Gläubiger'!B$8:B$157,0)),"")</x:f>
      </x:c>
      <x:c r="E221" s="70"/>
      <x:c r="F221" s="70"/>
      <x:c r="G221" s="70"/>
      <x:c r="H221" s="70"/>
      <x:c r="I221" s="70"/>
      <x:c r="J221" s="99"/>
      <x:c r="K221" s="70"/>
    </x:row>
    <x:row r="222">
      <x:c r="B222" s="99"/>
      <x:c r="C222" s="70"/>
      <x:c r="D222" s="83" t="str">
        <x:f>IFERROR(INDEX('Gläubiger'!C$8:C$157,MATCH(C222,'Gläubiger'!B$8:B$157,0)),"")</x:f>
      </x:c>
      <x:c r="E222" s="70"/>
      <x:c r="F222" s="70"/>
      <x:c r="G222" s="70"/>
      <x:c r="H222" s="70"/>
      <x:c r="I222" s="70"/>
      <x:c r="J222" s="99"/>
      <x:c r="K222" s="70"/>
    </x:row>
    <x:row r="223">
      <x:c r="B223" s="99"/>
      <x:c r="C223" s="70"/>
      <x:c r="D223" s="83" t="str">
        <x:f>IFERROR(INDEX('Gläubiger'!C$8:C$157,MATCH(C223,'Gläubiger'!B$8:B$157,0)),"")</x:f>
      </x:c>
      <x:c r="E223" s="70"/>
      <x:c r="F223" s="70"/>
      <x:c r="G223" s="70"/>
      <x:c r="H223" s="70"/>
      <x:c r="I223" s="70"/>
      <x:c r="J223" s="99"/>
      <x:c r="K223" s="70"/>
    </x:row>
    <x:row r="224">
      <x:c r="B224" s="99"/>
      <x:c r="C224" s="70"/>
      <x:c r="D224" s="83" t="str">
        <x:f>IFERROR(INDEX('Gläubiger'!C$8:C$157,MATCH(C224,'Gläubiger'!B$8:B$157,0)),"")</x:f>
      </x:c>
      <x:c r="E224" s="70"/>
      <x:c r="F224" s="70"/>
      <x:c r="G224" s="70"/>
      <x:c r="H224" s="70"/>
      <x:c r="I224" s="70"/>
      <x:c r="J224" s="99"/>
      <x:c r="K224" s="70"/>
    </x:row>
    <x:row r="225">
      <x:c r="B225" s="99"/>
      <x:c r="C225" s="70"/>
      <x:c r="D225" s="83" t="str">
        <x:f>IFERROR(INDEX('Gläubiger'!C$8:C$157,MATCH(C225,'Gläubiger'!B$8:B$157,0)),"")</x:f>
      </x:c>
      <x:c r="E225" s="70"/>
      <x:c r="F225" s="70"/>
      <x:c r="G225" s="70"/>
      <x:c r="H225" s="70"/>
      <x:c r="I225" s="70"/>
      <x:c r="J225" s="99"/>
      <x:c r="K225" s="70"/>
    </x:row>
    <x:row r="226">
      <x:c r="B226" s="99"/>
      <x:c r="C226" s="70"/>
      <x:c r="D226" s="83" t="str">
        <x:f>IFERROR(INDEX('Gläubiger'!C$8:C$157,MATCH(C226,'Gläubiger'!B$8:B$157,0)),"")</x:f>
      </x:c>
      <x:c r="E226" s="70"/>
      <x:c r="F226" s="70"/>
      <x:c r="G226" s="70"/>
      <x:c r="H226" s="70"/>
      <x:c r="I226" s="70"/>
      <x:c r="J226" s="99"/>
      <x:c r="K226" s="70"/>
    </x:row>
    <x:row r="227">
      <x:c r="B227" s="99"/>
      <x:c r="C227" s="70"/>
      <x:c r="D227" s="83" t="str">
        <x:f>IFERROR(INDEX('Gläubiger'!C$8:C$157,MATCH(C227,'Gläubiger'!B$8:B$157,0)),"")</x:f>
      </x:c>
      <x:c r="E227" s="70"/>
      <x:c r="F227" s="70"/>
      <x:c r="G227" s="70"/>
      <x:c r="H227" s="70"/>
      <x:c r="I227" s="70"/>
      <x:c r="J227" s="99"/>
      <x:c r="K227" s="70"/>
    </x:row>
    <x:row r="228">
      <x:c r="B228" s="99"/>
      <x:c r="C228" s="70"/>
      <x:c r="D228" s="83" t="str">
        <x:f>IFERROR(INDEX('Gläubiger'!C$8:C$157,MATCH(C228,'Gläubiger'!B$8:B$157,0)),"")</x:f>
      </x:c>
      <x:c r="E228" s="70"/>
      <x:c r="F228" s="70"/>
      <x:c r="G228" s="70"/>
      <x:c r="H228" s="70"/>
      <x:c r="I228" s="70"/>
      <x:c r="J228" s="99"/>
      <x:c r="K228" s="70"/>
    </x:row>
    <x:row r="229">
      <x:c r="B229" s="99"/>
      <x:c r="C229" s="70"/>
      <x:c r="D229" s="83" t="str">
        <x:f>IFERROR(INDEX('Gläubiger'!C$8:C$157,MATCH(C229,'Gläubiger'!B$8:B$157,0)),"")</x:f>
      </x:c>
      <x:c r="E229" s="70"/>
      <x:c r="F229" s="70"/>
      <x:c r="G229" s="70"/>
      <x:c r="H229" s="70"/>
      <x:c r="I229" s="70"/>
      <x:c r="J229" s="99"/>
      <x:c r="K229" s="70"/>
    </x:row>
    <x:row r="230">
      <x:c r="B230" s="99"/>
      <x:c r="C230" s="70"/>
      <x:c r="D230" s="83" t="str">
        <x:f>IFERROR(INDEX('Gläubiger'!C$8:C$157,MATCH(C230,'Gläubiger'!B$8:B$157,0)),"")</x:f>
      </x:c>
      <x:c r="E230" s="70"/>
      <x:c r="F230" s="70"/>
      <x:c r="G230" s="70"/>
      <x:c r="H230" s="70"/>
      <x:c r="I230" s="70"/>
      <x:c r="J230" s="99"/>
      <x:c r="K230" s="70"/>
    </x:row>
    <x:row r="231">
      <x:c r="B231" s="99"/>
      <x:c r="C231" s="70"/>
      <x:c r="D231" s="83" t="str">
        <x:f>IFERROR(INDEX('Gläubiger'!C$8:C$157,MATCH(C231,'Gläubiger'!B$8:B$157,0)),"")</x:f>
      </x:c>
      <x:c r="E231" s="70"/>
      <x:c r="F231" s="70"/>
      <x:c r="G231" s="70"/>
      <x:c r="H231" s="70"/>
      <x:c r="I231" s="70"/>
      <x:c r="J231" s="99"/>
      <x:c r="K231" s="70"/>
    </x:row>
    <x:row r="232">
      <x:c r="B232" s="99"/>
      <x:c r="C232" s="70"/>
      <x:c r="D232" s="83" t="str">
        <x:f>IFERROR(INDEX('Gläubiger'!C$8:C$157,MATCH(C232,'Gläubiger'!B$8:B$157,0)),"")</x:f>
      </x:c>
      <x:c r="E232" s="70"/>
      <x:c r="F232" s="70"/>
      <x:c r="G232" s="70"/>
      <x:c r="H232" s="70"/>
      <x:c r="I232" s="70"/>
      <x:c r="J232" s="99"/>
      <x:c r="K232" s="70"/>
    </x:row>
    <x:row r="233">
      <x:c r="B233" s="99"/>
      <x:c r="C233" s="70"/>
      <x:c r="D233" s="83" t="str">
        <x:f>IFERROR(INDEX('Gläubiger'!C$8:C$157,MATCH(C233,'Gläubiger'!B$8:B$157,0)),"")</x:f>
      </x:c>
      <x:c r="E233" s="70"/>
      <x:c r="F233" s="70"/>
      <x:c r="G233" s="70"/>
      <x:c r="H233" s="70"/>
      <x:c r="I233" s="70"/>
      <x:c r="J233" s="99"/>
      <x:c r="K233" s="70"/>
    </x:row>
    <x:row r="234">
      <x:c r="B234" s="99"/>
      <x:c r="C234" s="70"/>
      <x:c r="D234" s="83" t="str">
        <x:f>IFERROR(INDEX('Gläubiger'!C$8:C$157,MATCH(C234,'Gläubiger'!B$8:B$157,0)),"")</x:f>
      </x:c>
      <x:c r="E234" s="70"/>
      <x:c r="F234" s="70"/>
      <x:c r="G234" s="70"/>
      <x:c r="H234" s="70"/>
      <x:c r="I234" s="70"/>
      <x:c r="J234" s="99"/>
      <x:c r="K234" s="70"/>
    </x:row>
    <x:row r="235">
      <x:c r="B235" s="99"/>
      <x:c r="C235" s="70"/>
      <x:c r="D235" s="83" t="str">
        <x:f>IFERROR(INDEX('Gläubiger'!C$8:C$157,MATCH(C235,'Gläubiger'!B$8:B$157,0)),"")</x:f>
      </x:c>
      <x:c r="E235" s="70"/>
      <x:c r="F235" s="70"/>
      <x:c r="G235" s="70"/>
      <x:c r="H235" s="70"/>
      <x:c r="I235" s="70"/>
      <x:c r="J235" s="99"/>
      <x:c r="K235" s="70"/>
    </x:row>
    <x:row r="236">
      <x:c r="B236" s="99"/>
      <x:c r="C236" s="70"/>
      <x:c r="D236" s="83" t="str">
        <x:f>IFERROR(INDEX('Gläubiger'!C$8:C$157,MATCH(C236,'Gläubiger'!B$8:B$157,0)),"")</x:f>
      </x:c>
      <x:c r="E236" s="70"/>
      <x:c r="F236" s="70"/>
      <x:c r="G236" s="70"/>
      <x:c r="H236" s="70"/>
      <x:c r="I236" s="70"/>
      <x:c r="J236" s="99"/>
      <x:c r="K236" s="70"/>
    </x:row>
    <x:row r="237">
      <x:c r="B237" s="99"/>
      <x:c r="C237" s="70"/>
      <x:c r="D237" s="83" t="str">
        <x:f>IFERROR(INDEX('Gläubiger'!C$8:C$157,MATCH(C237,'Gläubiger'!B$8:B$157,0)),"")</x:f>
      </x:c>
      <x:c r="E237" s="70"/>
      <x:c r="F237" s="70"/>
      <x:c r="G237" s="70"/>
      <x:c r="H237" s="70"/>
      <x:c r="I237" s="70"/>
      <x:c r="J237" s="99"/>
      <x:c r="K237" s="70"/>
    </x:row>
    <x:row r="238">
      <x:c r="B238" s="99"/>
      <x:c r="C238" s="70"/>
      <x:c r="D238" s="83" t="str">
        <x:f>IFERROR(INDEX('Gläubiger'!C$8:C$157,MATCH(C238,'Gläubiger'!B$8:B$157,0)),"")</x:f>
      </x:c>
      <x:c r="E238" s="70"/>
      <x:c r="F238" s="70"/>
      <x:c r="G238" s="70"/>
      <x:c r="H238" s="70"/>
      <x:c r="I238" s="70"/>
      <x:c r="J238" s="99"/>
      <x:c r="K238" s="70"/>
    </x:row>
    <x:row r="239">
      <x:c r="B239" s="99"/>
      <x:c r="C239" s="70"/>
      <x:c r="D239" s="83" t="str">
        <x:f>IFERROR(INDEX('Gläubiger'!C$8:C$157,MATCH(C239,'Gläubiger'!B$8:B$157,0)),"")</x:f>
      </x:c>
      <x:c r="E239" s="70"/>
      <x:c r="F239" s="70"/>
      <x:c r="G239" s="70"/>
      <x:c r="H239" s="70"/>
      <x:c r="I239" s="70"/>
      <x:c r="J239" s="99"/>
      <x:c r="K239" s="70"/>
    </x:row>
    <x:row r="240">
      <x:c r="B240" s="99"/>
      <x:c r="C240" s="70"/>
      <x:c r="D240" s="83" t="str">
        <x:f>IFERROR(INDEX('Gläubiger'!C$8:C$157,MATCH(C240,'Gläubiger'!B$8:B$157,0)),"")</x:f>
      </x:c>
      <x:c r="E240" s="70"/>
      <x:c r="F240" s="70"/>
      <x:c r="G240" s="70"/>
      <x:c r="H240" s="70"/>
      <x:c r="I240" s="70"/>
      <x:c r="J240" s="99"/>
      <x:c r="K240" s="70"/>
    </x:row>
    <x:row r="241">
      <x:c r="B241" s="99"/>
      <x:c r="C241" s="70"/>
      <x:c r="D241" s="83" t="str">
        <x:f>IFERROR(INDEX('Gläubiger'!C$8:C$157,MATCH(C241,'Gläubiger'!B$8:B$157,0)),"")</x:f>
      </x:c>
      <x:c r="E241" s="70"/>
      <x:c r="F241" s="70"/>
      <x:c r="G241" s="70"/>
      <x:c r="H241" s="70"/>
      <x:c r="I241" s="70"/>
      <x:c r="J241" s="99"/>
      <x:c r="K241" s="70"/>
    </x:row>
    <x:row r="242">
      <x:c r="B242" s="99"/>
      <x:c r="C242" s="70"/>
      <x:c r="D242" s="83" t="str">
        <x:f>IFERROR(INDEX('Gläubiger'!C$8:C$157,MATCH(C242,'Gläubiger'!B$8:B$157,0)),"")</x:f>
      </x:c>
      <x:c r="E242" s="70"/>
      <x:c r="F242" s="70"/>
      <x:c r="G242" s="70"/>
      <x:c r="H242" s="70"/>
      <x:c r="I242" s="70"/>
      <x:c r="J242" s="99"/>
      <x:c r="K242" s="70"/>
    </x:row>
    <x:row r="243">
      <x:c r="B243" s="99"/>
      <x:c r="C243" s="70"/>
      <x:c r="D243" s="83" t="str">
        <x:f>IFERROR(INDEX('Gläubiger'!C$8:C$157,MATCH(C243,'Gläubiger'!B$8:B$157,0)),"")</x:f>
      </x:c>
      <x:c r="E243" s="70"/>
      <x:c r="F243" s="70"/>
      <x:c r="G243" s="70"/>
      <x:c r="H243" s="70"/>
      <x:c r="I243" s="70"/>
      <x:c r="J243" s="99"/>
      <x:c r="K243" s="70"/>
    </x:row>
    <x:row r="244">
      <x:c r="B244" s="99"/>
      <x:c r="C244" s="70"/>
      <x:c r="D244" s="83" t="str">
        <x:f>IFERROR(INDEX('Gläubiger'!C$8:C$157,MATCH(C244,'Gläubiger'!B$8:B$157,0)),"")</x:f>
      </x:c>
      <x:c r="E244" s="70"/>
      <x:c r="F244" s="70"/>
      <x:c r="G244" s="70"/>
      <x:c r="H244" s="70"/>
      <x:c r="I244" s="70"/>
      <x:c r="J244" s="99"/>
      <x:c r="K244" s="70"/>
    </x:row>
    <x:row r="245">
      <x:c r="B245" s="99"/>
      <x:c r="C245" s="70"/>
      <x:c r="D245" s="83" t="str">
        <x:f>IFERROR(INDEX('Gläubiger'!C$8:C$157,MATCH(C245,'Gläubiger'!B$8:B$157,0)),"")</x:f>
      </x:c>
      <x:c r="E245" s="70"/>
      <x:c r="F245" s="70"/>
      <x:c r="G245" s="70"/>
      <x:c r="H245" s="70"/>
      <x:c r="I245" s="70"/>
      <x:c r="J245" s="99"/>
      <x:c r="K245" s="70"/>
    </x:row>
    <x:row r="246">
      <x:c r="B246" s="99"/>
      <x:c r="C246" s="70"/>
      <x:c r="D246" s="83" t="str">
        <x:f>IFERROR(INDEX('Gläubiger'!C$8:C$157,MATCH(C246,'Gläubiger'!B$8:B$157,0)),"")</x:f>
      </x:c>
      <x:c r="E246" s="70"/>
      <x:c r="F246" s="70"/>
      <x:c r="G246" s="70"/>
      <x:c r="H246" s="70"/>
      <x:c r="I246" s="70"/>
      <x:c r="J246" s="99"/>
      <x:c r="K246" s="70"/>
    </x:row>
    <x:row r="247">
      <x:c r="B247" s="99"/>
      <x:c r="C247" s="70"/>
      <x:c r="D247" s="83" t="str">
        <x:f>IFERROR(INDEX('Gläubiger'!C$8:C$157,MATCH(C247,'Gläubiger'!B$8:B$157,0)),"")</x:f>
      </x:c>
      <x:c r="E247" s="70"/>
      <x:c r="F247" s="70"/>
      <x:c r="G247" s="70"/>
      <x:c r="H247" s="70"/>
      <x:c r="I247" s="70"/>
      <x:c r="J247" s="99"/>
      <x:c r="K247" s="70"/>
    </x:row>
    <x:row r="248">
      <x:c r="B248" s="99"/>
      <x:c r="C248" s="70"/>
      <x:c r="D248" s="83" t="str">
        <x:f>IFERROR(INDEX('Gläubiger'!C$8:C$157,MATCH(C248,'Gläubiger'!B$8:B$157,0)),"")</x:f>
      </x:c>
      <x:c r="E248" s="70"/>
      <x:c r="F248" s="70"/>
      <x:c r="G248" s="70"/>
      <x:c r="H248" s="70"/>
      <x:c r="I248" s="70"/>
      <x:c r="J248" s="99"/>
      <x:c r="K248" s="70"/>
    </x:row>
    <x:row r="249">
      <x:c r="B249" s="99"/>
      <x:c r="C249" s="70"/>
      <x:c r="D249" s="83" t="str">
        <x:f>IFERROR(INDEX('Gläubiger'!C$8:C$157,MATCH(C249,'Gläubiger'!B$8:B$157,0)),"")</x:f>
      </x:c>
      <x:c r="E249" s="70"/>
      <x:c r="F249" s="70"/>
      <x:c r="G249" s="70"/>
      <x:c r="H249" s="70"/>
      <x:c r="I249" s="70"/>
      <x:c r="J249" s="99"/>
      <x:c r="K249" s="70"/>
    </x:row>
    <x:row r="250">
      <x:c r="B250" s="99"/>
      <x:c r="C250" s="70"/>
      <x:c r="D250" s="83" t="str">
        <x:f>IFERROR(INDEX('Gläubiger'!C$8:C$157,MATCH(C250,'Gläubiger'!B$8:B$157,0)),"")</x:f>
      </x:c>
      <x:c r="E250" s="70"/>
      <x:c r="F250" s="70"/>
      <x:c r="G250" s="70"/>
      <x:c r="H250" s="70"/>
      <x:c r="I250" s="70"/>
      <x:c r="J250" s="99"/>
      <x:c r="K250" s="70"/>
    </x:row>
    <x:row r="251">
      <x:c r="B251" s="99"/>
      <x:c r="C251" s="70"/>
      <x:c r="D251" s="83" t="str">
        <x:f>IFERROR(INDEX('Gläubiger'!C$8:C$157,MATCH(C251,'Gläubiger'!B$8:B$157,0)),"")</x:f>
      </x:c>
      <x:c r="E251" s="70"/>
      <x:c r="F251" s="70"/>
      <x:c r="G251" s="70"/>
      <x:c r="H251" s="70"/>
      <x:c r="I251" s="70"/>
      <x:c r="J251" s="99"/>
      <x:c r="K251" s="70"/>
    </x:row>
    <x:row r="252">
      <x:c r="B252" s="99"/>
      <x:c r="C252" s="70"/>
      <x:c r="D252" s="83" t="str">
        <x:f>IFERROR(INDEX('Gläubiger'!C$8:C$157,MATCH(C252,'Gläubiger'!B$8:B$157,0)),"")</x:f>
      </x:c>
      <x:c r="E252" s="70"/>
      <x:c r="F252" s="70"/>
      <x:c r="G252" s="70"/>
      <x:c r="H252" s="70"/>
      <x:c r="I252" s="70"/>
      <x:c r="J252" s="99"/>
      <x:c r="K252" s="70"/>
    </x:row>
    <x:row r="253">
      <x:c r="B253" s="99"/>
      <x:c r="C253" s="70"/>
      <x:c r="D253" s="83" t="str">
        <x:f>IFERROR(INDEX('Gläubiger'!C$8:C$157,MATCH(C253,'Gläubiger'!B$8:B$157,0)),"")</x:f>
      </x:c>
      <x:c r="E253" s="70"/>
      <x:c r="F253" s="70"/>
      <x:c r="G253" s="70"/>
      <x:c r="H253" s="70"/>
      <x:c r="I253" s="70"/>
      <x:c r="J253" s="99"/>
      <x:c r="K253" s="70"/>
    </x:row>
    <x:row r="254">
      <x:c r="B254" s="99"/>
      <x:c r="C254" s="70"/>
      <x:c r="D254" s="83" t="str">
        <x:f>IFERROR(INDEX('Gläubiger'!C$8:C$157,MATCH(C254,'Gläubiger'!B$8:B$157,0)),"")</x:f>
      </x:c>
      <x:c r="E254" s="70"/>
      <x:c r="F254" s="70"/>
      <x:c r="G254" s="70"/>
      <x:c r="H254" s="70"/>
      <x:c r="I254" s="70"/>
      <x:c r="J254" s="99"/>
      <x:c r="K254" s="70"/>
    </x:row>
    <x:row r="255">
      <x:c r="B255" s="99"/>
      <x:c r="C255" s="70"/>
      <x:c r="D255" s="83" t="str">
        <x:f>IFERROR(INDEX('Gläubiger'!C$8:C$157,MATCH(C255,'Gläubiger'!B$8:B$157,0)),"")</x:f>
      </x:c>
      <x:c r="E255" s="70"/>
      <x:c r="F255" s="70"/>
      <x:c r="G255" s="70"/>
      <x:c r="H255" s="70"/>
      <x:c r="I255" s="70"/>
      <x:c r="J255" s="99"/>
      <x:c r="K255" s="70"/>
    </x:row>
    <x:row r="256">
      <x:c r="B256" s="99"/>
      <x:c r="C256" s="70"/>
      <x:c r="D256" s="83" t="str">
        <x:f>IFERROR(INDEX('Gläubiger'!C$8:C$157,MATCH(C256,'Gläubiger'!B$8:B$157,0)),"")</x:f>
      </x:c>
      <x:c r="E256" s="70"/>
      <x:c r="F256" s="70"/>
      <x:c r="G256" s="70"/>
      <x:c r="H256" s="70"/>
      <x:c r="I256" s="70"/>
      <x:c r="J256" s="99"/>
      <x:c r="K256" s="70"/>
    </x:row>
    <x:row r="257">
      <x:c r="B257" s="100"/>
      <x:c r="C257" s="71"/>
      <x:c r="D257" s="56" t="str">
        <x:f>IFERROR(INDEX('Gläubiger'!C$8:C$157,MATCH(C257,'Gläubiger'!B$8:B$157,0)),"")</x:f>
      </x:c>
      <x:c r="E257" s="71"/>
      <x:c r="F257" s="71"/>
      <x:c r="G257" s="71"/>
      <x:c r="H257" s="71"/>
      <x:c r="I257" s="71"/>
      <x:c r="J257" s="100"/>
      <x:c r="K257" s="71"/>
    </x:row>
  </x:sheetData>
  <x:mergeCells>
    <x:mergeCell ref="B2:K2"/>
    <x:mergeCell ref="B4:K4"/>
  </x:mergeCells>
  <x:dataValidations count="3">
    <x:dataValidation type="list" sqref="E8:E257">
      <x:formula1>"Rechnung,Mahnung,Inkassoschreiben,Vereinbarung,Gericht,Titel,Zahlungsnachweis,Vertrag,Sonstiges"</x:formula1>
    </x:dataValidation>
    <x:dataValidation type="list" sqref="I8:I257">
      <x:formula1>"Ja,Nein,Digital"</x:formula1>
    </x:dataValidation>
    <x:dataValidation type="list" sqref="K8:K257">
      <x:formula1>"Aktuell,Prüfen,Erledigt,Archiv"</x:formula1>
    </x:dataValidation>
  </x:dataValidations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20" hidden="0" customWidth="1"/>
    <x:col min="3" max="3" width="14" hidden="0" customWidth="1"/>
    <x:col min="4" max="4" width="18" hidden="0" customWidth="1"/>
    <x:col min="5" max="5" width="16" hidden="0" customWidth="1"/>
    <x:col min="6" max="6" width="3" hidden="0" customWidth="1"/>
    <x:col min="7" max="7" width="20" hidden="0" customWidth="1"/>
    <x:col min="8" max="8" width="14" hidden="0" customWidth="1"/>
    <x:col min="9" max="9" width="18" hidden="0" customWidth="1"/>
    <x:col min="10" max="10" width="16" hidden="0" customWidth="1"/>
    <x:col min="11" max="11" width="3" hidden="0" customWidth="1"/>
  </x:cols>
  <x:sheetData>
    <x:row r="2" ht="32" customHeight="1">
      <x:c r="B2" s="5" t="str">
        <x:v>NurGeld Auswertung</x:v>
      </x:c>
      <x:c r="C2" s="5"/>
      <x:c r="D2" s="5"/>
      <x:c r="E2" s="5"/>
      <x:c r="F2" s="5"/>
      <x:c r="G2" s="5"/>
      <x:c r="H2" s="5"/>
      <x:c r="I2" s="5"/>
      <x:c r="J2" s="5"/>
      <x:c r="K2" s="5"/>
    </x:row>
    <x:row r="4" ht="32" customHeight="1">
      <x:c r="B4" s="11" t="str">
        <x:v>Automatische Analyse nach Status, Phase, Priorität und Forderungsart. Die Kennzahlen basieren auf den erfassten Gläubigerdaten.</x:v>
      </x:c>
      <x:c r="C4" s="11"/>
      <x:c r="D4" s="11"/>
      <x:c r="E4" s="11"/>
      <x:c r="F4" s="11"/>
      <x:c r="G4" s="11"/>
      <x:c r="H4" s="11"/>
      <x:c r="I4" s="11"/>
      <x:c r="J4" s="11"/>
      <x:c r="K4" s="11"/>
    </x:row>
    <x:row r="7">
      <x:c r="B7" s="38" t="str">
        <x:v>Nach Phase</x:v>
      </x:c>
      <x:c r="C7" s="38"/>
      <x:c r="D7" s="38"/>
      <x:c r="E7" s="38"/>
      <x:c r="G7" s="38" t="str">
        <x:v>Nach Priorität</x:v>
      </x:c>
      <x:c r="H7" s="38"/>
      <x:c r="I7" s="38"/>
      <x:c r="J7" s="38"/>
    </x:row>
    <x:row r="8">
      <x:c r="B8" s="43" t="str">
        <x:v>Phase</x:v>
      </x:c>
      <x:c r="C8" s="43" t="str">
        <x:v>Anzahl</x:v>
      </x:c>
      <x:c r="D8" s="43" t="str">
        <x:v>Restschuld</x:v>
      </x:c>
      <x:c r="G8" s="43" t="str">
        <x:v>Priorität</x:v>
      </x:c>
      <x:c r="H8" s="43" t="str">
        <x:v>Anzahl</x:v>
      </x:c>
      <x:c r="I8" s="43" t="str">
        <x:v>Restschuld</x:v>
      </x:c>
    </x:row>
    <x:row r="9">
      <x:c r="B9" s="51" t="str">
        <x:v>Regulär</x:v>
      </x:c>
      <x:c r="C9" s="51" t="n">
        <x:f>COUNTIF('Gläubiger'!L8:L157,B9)</x:f>
        <x:v>0</x:v>
      </x:c>
      <x:c r="D9" s="62" t="n">
        <x:f>SUMIF('Gläubiger'!L8:L157,B9,'Gläubiger'!H8:H157)</x:f>
        <x:v>0</x:v>
      </x:c>
      <x:c r="G9" s="51" t="str">
        <x:v>Niedrig</x:v>
      </x:c>
      <x:c r="H9" s="51" t="n">
        <x:f>COUNTIF('Gläubiger'!M8:M157,G9)</x:f>
        <x:v>0</x:v>
      </x:c>
      <x:c r="I9" s="62" t="n">
        <x:f>SUMIF('Gläubiger'!M8:M157,G9,'Gläubiger'!H8:H157)</x:f>
        <x:v>0</x:v>
      </x:c>
    </x:row>
    <x:row r="10">
      <x:c r="B10" s="51" t="str">
        <x:v>Mahnung</x:v>
      </x:c>
      <x:c r="C10" s="51" t="n">
        <x:f>COUNTIF('Gläubiger'!L8:L157,B10)</x:f>
        <x:v>0</x:v>
      </x:c>
      <x:c r="D10" s="62" t="n">
        <x:f>SUMIF('Gläubiger'!L8:L157,B10,'Gläubiger'!H8:H157)</x:f>
        <x:v>0</x:v>
      </x:c>
      <x:c r="G10" s="51" t="str">
        <x:v>Normal</x:v>
      </x:c>
      <x:c r="H10" s="51" t="n">
        <x:f>COUNTIF('Gläubiger'!M8:M157,G10)</x:f>
        <x:v>0</x:v>
      </x:c>
      <x:c r="I10" s="62" t="n">
        <x:f>SUMIF('Gläubiger'!M8:M157,G10,'Gläubiger'!H8:H157)</x:f>
        <x:v>0</x:v>
      </x:c>
    </x:row>
    <x:row r="11">
      <x:c r="B11" s="51" t="str">
        <x:v>Inkasso</x:v>
      </x:c>
      <x:c r="C11" s="51" t="n">
        <x:f>COUNTIF('Gläubiger'!L8:L157,B11)</x:f>
        <x:v>0</x:v>
      </x:c>
      <x:c r="D11" s="62" t="n">
        <x:f>SUMIF('Gläubiger'!L8:L157,B11,'Gläubiger'!H8:H157)</x:f>
        <x:v>0</x:v>
      </x:c>
      <x:c r="G11" s="51" t="str">
        <x:v>Hoch</x:v>
      </x:c>
      <x:c r="H11" s="51" t="n">
        <x:f>COUNTIF('Gläubiger'!M8:M157,G11)</x:f>
        <x:v>0</x:v>
      </x:c>
      <x:c r="I11" s="62" t="n">
        <x:f>SUMIF('Gläubiger'!M8:M157,G11,'Gläubiger'!H8:H157)</x:f>
        <x:v>0</x:v>
      </x:c>
    </x:row>
    <x:row r="12">
      <x:c r="B12" s="51" t="str">
        <x:v>Vollstreckung</x:v>
      </x:c>
      <x:c r="C12" s="51" t="n">
        <x:f>COUNTIF('Gläubiger'!L8:L157,B12)</x:f>
        <x:v>0</x:v>
      </x:c>
      <x:c r="D12" s="62" t="n">
        <x:f>SUMIF('Gläubiger'!L8:L157,B12,'Gläubiger'!H8:H157)</x:f>
        <x:v>0</x:v>
      </x:c>
      <x:c r="G12" s="51" t="str">
        <x:v>Kritisch</x:v>
      </x:c>
      <x:c r="H12" s="51" t="n">
        <x:f>COUNTIF('Gläubiger'!M8:M157,G12)</x:f>
        <x:v>0</x:v>
      </x:c>
      <x:c r="I12" s="62" t="n">
        <x:f>SUMIF('Gläubiger'!M8:M157,G12,'Gläubiger'!H8:H157)</x:f>
        <x:v>0</x:v>
      </x:c>
    </x:row>
    <x:row r="13">
      <x:c r="B13" s="51" t="str">
        <x:v>Gericht / Titel</x:v>
      </x:c>
      <x:c r="C13" s="51" t="n">
        <x:f>COUNTIF('Gläubiger'!L8:L157,B13)</x:f>
        <x:v>0</x:v>
      </x:c>
      <x:c r="D13" s="62" t="n">
        <x:f>SUMIF('Gläubiger'!L8:L157,B13,'Gläubiger'!H8:H157)</x:f>
        <x:v>0</x:v>
      </x:c>
    </x:row>
    <x:row r="17">
      <x:c r="B17" s="38" t="str">
        <x:v>Zahlungskennzahlen</x:v>
      </x:c>
      <x:c r="C17" s="38"/>
      <x:c r="D17" s="38"/>
      <x:c r="E17" s="38"/>
    </x:row>
    <x:row r="18">
      <x:c r="B18" s="51" t="str">
        <x:v>Gesamtforderung</x:v>
      </x:c>
      <x:c r="C18" s="51"/>
      <x:c r="D18" s="60" t="n">
        <x:f>SUM('Gläubiger'!D8:D157)</x:f>
        <x:v>0</x:v>
      </x:c>
      <x:c r="E18" s="60"/>
    </x:row>
    <x:row r="19">
      <x:c r="B19" s="51" t="str">
        <x:v>Erfasste Zahlungen</x:v>
      </x:c>
      <x:c r="C19" s="51"/>
      <x:c r="D19" s="60" t="n">
        <x:f>SUM('Gläubiger'!G8:G157)</x:f>
        <x:v>0</x:v>
      </x:c>
      <x:c r="E19" s="60"/>
    </x:row>
    <x:row r="20">
      <x:c r="B20" s="51" t="str">
        <x:v>Restschuld</x:v>
      </x:c>
      <x:c r="C20" s="51"/>
      <x:c r="D20" s="60" t="n">
        <x:f>SUM('Gläubiger'!H8:H157)</x:f>
        <x:v>0</x:v>
      </x:c>
      <x:c r="E20" s="60"/>
    </x:row>
    <x:row r="21">
      <x:c r="B21" s="51" t="str">
        <x:v>Gesamtfortschritt</x:v>
      </x:c>
      <x:c r="C21" s="51"/>
      <x:c r="D21" s="108" t="n">
        <x:f>IFERROR(SUM('Gläubiger'!G8:G157)/SUM('Gläubiger'!D8:D157),0)</x:f>
        <x:v>0</x:v>
      </x:c>
      <x:c r="E21" s="108"/>
    </x:row>
    <x:row r="22">
      <x:c r="B22" s="51" t="str">
        <x:v>Ø Monatsrate</x:v>
      </x:c>
      <x:c r="C22" s="51"/>
      <x:c r="D22" s="60" t="n">
        <x:f>IFERROR(AVERAGEIF('Gläubiger'!I8:I157,"&gt;0"),0)</x:f>
        <x:v>0</x:v>
      </x:c>
      <x:c r="E22" s="60"/>
    </x:row>
  </x:sheetData>
  <x:mergeCells>
    <x:mergeCell ref="B2:K2"/>
    <x:mergeCell ref="B4:K4"/>
    <x:mergeCell ref="B7:E7"/>
    <x:mergeCell ref="G7:J7"/>
    <x:mergeCell ref="B17:E17"/>
    <x:mergeCell ref="B18:C18"/>
    <x:mergeCell ref="D18:E18"/>
    <x:mergeCell ref="B19:C19"/>
    <x:mergeCell ref="D19:E19"/>
    <x:mergeCell ref="B20:C20"/>
    <x:mergeCell ref="D20:E20"/>
    <x:mergeCell ref="B21:C21"/>
    <x:mergeCell ref="D21:E21"/>
    <x:mergeCell ref="B22:C22"/>
    <x:mergeCell ref="D22:E22"/>
  </x:mergeCells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FormatPr defaultRowHeight="15"/>
  <x:cols>
    <x:col min="1" max="1" width="3" hidden="0" customWidth="1"/>
    <x:col min="2" max="2" width="22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2" ht="32" customHeight="1">
      <x:c r="B2" s="5" t="str">
        <x:v>NurGeld Anleitung</x:v>
      </x:c>
      <x:c r="C2" s="5"/>
      <x:c r="D2" s="5"/>
      <x:c r="E2" s="5"/>
      <x:c r="F2" s="5"/>
      <x:c r="G2" s="5"/>
      <x:c r="H2" s="5"/>
    </x:row>
    <x:row r="4" ht="32" customHeight="1">
      <x:c r="B4" s="11" t="str">
        <x:v>So nutzt du die Gläubigerverwaltung Pro sicher, strukturiert und nachvollziehbar.</x:v>
      </x:c>
      <x:c r="C4" s="11"/>
      <x:c r="D4" s="11"/>
      <x:c r="E4" s="11"/>
      <x:c r="F4" s="11"/>
      <x:c r="G4" s="11"/>
      <x:c r="H4" s="11"/>
    </x:row>
    <x:row r="7">
      <x:c r="B7" s="38" t="str">
        <x:v>1. Gläubiger-ID vergeben</x:v>
      </x:c>
      <x:c r="C7" s="38"/>
      <x:c r="D7" s="38"/>
      <x:c r="E7" s="38"/>
      <x:c r="F7" s="38"/>
      <x:c r="G7" s="38"/>
      <x:c r="H7" s="38"/>
    </x:row>
    <x:row r="8" ht="24" customHeight="1">
      <x:c r="B8" s="112" t="str">
        <x:v>Im Blatt „Gläubiger“ erhält jede Forderung eine eindeutige ID, zum Beispiel G-001, G-002 usw. Diese ID verbindet Zahlungen, Vereinbarungen, Fristen, Kommunikation und Dokumente.</x:v>
      </x:c>
      <x:c r="C8" s="112"/>
      <x:c r="D8" s="112"/>
      <x:c r="E8" s="112"/>
      <x:c r="F8" s="112"/>
      <x:c r="G8" s="112"/>
      <x:c r="H8" s="112"/>
    </x:row>
    <x:row r="9" ht="24" customHeight="1">
      <x:c r="B9" s="51"/>
      <x:c r="C9" s="51"/>
      <x:c r="D9" s="51"/>
      <x:c r="E9" s="51"/>
      <x:c r="F9" s="51"/>
      <x:c r="G9" s="51"/>
      <x:c r="H9" s="51"/>
    </x:row>
    <x:row r="11">
      <x:c r="B11" s="38" t="str">
        <x:v>2. Forderungen vollständig erfassen</x:v>
      </x:c>
      <x:c r="C11" s="38"/>
      <x:c r="D11" s="38"/>
      <x:c r="E11" s="38"/>
      <x:c r="F11" s="38"/>
      <x:c r="G11" s="38"/>
      <x:c r="H11" s="38"/>
    </x:row>
    <x:row r="12" ht="24" customHeight="1">
      <x:c r="B12" s="112" t="str">
        <x:v>Aktuelle Forderung, Monatsrate, Zinssatz, Status, Phase, Priorität, Aktenzeichen und Kontaktdaten eintragen. Die Restschuld und der Zahlungsfortschritt berechnen sich automatisch.</x:v>
      </x:c>
      <x:c r="C12" s="112"/>
      <x:c r="D12" s="112"/>
      <x:c r="E12" s="112"/>
      <x:c r="F12" s="112"/>
      <x:c r="G12" s="112"/>
      <x:c r="H12" s="112"/>
    </x:row>
    <x:row r="13" ht="24" customHeight="1">
      <x:c r="B13" s="51"/>
      <x:c r="C13" s="51"/>
      <x:c r="D13" s="51"/>
      <x:c r="E13" s="51"/>
      <x:c r="F13" s="51"/>
      <x:c r="G13" s="51"/>
      <x:c r="H13" s="51"/>
    </x:row>
    <x:row r="15">
      <x:c r="B15" s="38" t="str">
        <x:v>3. Zahlungen einzeln dokumentieren</x:v>
      </x:c>
      <x:c r="C15" s="38"/>
      <x:c r="D15" s="38"/>
      <x:c r="E15" s="38"/>
      <x:c r="F15" s="38"/>
      <x:c r="G15" s="38"/>
      <x:c r="H15" s="38"/>
    </x:row>
    <x:row r="16" ht="24" customHeight="1">
      <x:c r="B16" s="112" t="str">
        <x:v>Im Blatt „Zahlungen“ jede Zahlung mit Datum, Gläubiger-ID und Betrag eintragen. Der Gläubigername wird automatisch ergänzt; die Zahlung fließt direkt in die Restschuld ein.</x:v>
      </x:c>
      <x:c r="C16" s="112"/>
      <x:c r="D16" s="112"/>
      <x:c r="E16" s="112"/>
      <x:c r="F16" s="112"/>
      <x:c r="G16" s="112"/>
      <x:c r="H16" s="112"/>
    </x:row>
    <x:row r="17" ht="24" customHeight="1">
      <x:c r="B17" s="51"/>
      <x:c r="C17" s="51"/>
      <x:c r="D17" s="51"/>
      <x:c r="E17" s="51"/>
      <x:c r="F17" s="51"/>
      <x:c r="G17" s="51"/>
      <x:c r="H17" s="51"/>
    </x:row>
    <x:row r="19">
      <x:c r="B19" s="38" t="str">
        <x:v>4. Vereinbarungen festhalten</x:v>
      </x:c>
      <x:c r="C19" s="38"/>
      <x:c r="D19" s="38"/>
      <x:c r="E19" s="38"/>
      <x:c r="F19" s="38"/>
      <x:c r="G19" s="38"/>
      <x:c r="H19" s="38"/>
    </x:row>
    <x:row r="20" ht="24" customHeight="1">
      <x:c r="B20" s="112" t="str">
        <x:v>Ratenpläne, Vergleiche, Stundungen oder Zahlungspausen im Blatt „Vereinbarungen“ erfassen. Nächste Prüftermine helfen, Absprachen rechtzeitig zu kontrollieren.</x:v>
      </x:c>
      <x:c r="C20" s="112"/>
      <x:c r="D20" s="112"/>
      <x:c r="E20" s="112"/>
      <x:c r="F20" s="112"/>
      <x:c r="G20" s="112"/>
      <x:c r="H20" s="112"/>
    </x:row>
    <x:row r="21" ht="24" customHeight="1">
      <x:c r="B21" s="51"/>
      <x:c r="C21" s="51"/>
      <x:c r="D21" s="51"/>
      <x:c r="E21" s="51"/>
      <x:c r="F21" s="51"/>
      <x:c r="G21" s="51"/>
      <x:c r="H21" s="51"/>
    </x:row>
    <x:row r="23">
      <x:c r="B23" s="38" t="str">
        <x:v>5. Fristen konsequent überwachen</x:v>
      </x:c>
      <x:c r="C23" s="38"/>
      <x:c r="D23" s="38"/>
      <x:c r="E23" s="38"/>
      <x:c r="F23" s="38"/>
      <x:c r="G23" s="38"/>
      <x:c r="H23" s="38"/>
    </x:row>
    <x:row r="24" ht="24" customHeight="1">
      <x:c r="B24" s="112" t="str">
        <x:v>Mahn-, Rückmelde-, Gerichts- und Vollstreckungsfristen im Blatt „Fristen &amp; Termine“ pflegen. Überfällige offene Fristen werden automatisch hervorgehoben.</x:v>
      </x:c>
      <x:c r="C24" s="112"/>
      <x:c r="D24" s="112"/>
      <x:c r="E24" s="112"/>
      <x:c r="F24" s="112"/>
      <x:c r="G24" s="112"/>
      <x:c r="H24" s="112"/>
    </x:row>
    <x:row r="25" ht="24" customHeight="1">
      <x:c r="B25" s="51"/>
      <x:c r="C25" s="51"/>
      <x:c r="D25" s="51"/>
      <x:c r="E25" s="51"/>
      <x:c r="F25" s="51"/>
      <x:c r="G25" s="51"/>
      <x:c r="H25" s="51"/>
    </x:row>
    <x:row r="27">
      <x:c r="B27" s="38" t="str">
        <x:v>6. Kommunikation protokollieren</x:v>
      </x:c>
      <x:c r="C27" s="38"/>
      <x:c r="D27" s="38"/>
      <x:c r="E27" s="38"/>
      <x:c r="F27" s="38"/>
      <x:c r="G27" s="38"/>
      <x:c r="H27" s="38"/>
    </x:row>
    <x:row r="28" ht="24" customHeight="1">
      <x:c r="B28" s="112" t="str">
        <x:v>Telefonate, E-Mails, Briefe und Zusagen im Kommunikationsprotokoll festhalten. So bleiben Aussagen und nächste Schritte auch später nachvollziehbar.</x:v>
      </x:c>
      <x:c r="C28" s="112"/>
      <x:c r="D28" s="112"/>
      <x:c r="E28" s="112"/>
      <x:c r="F28" s="112"/>
      <x:c r="G28" s="112"/>
      <x:c r="H28" s="112"/>
    </x:row>
    <x:row r="29" ht="24" customHeight="1">
      <x:c r="B29" s="51"/>
      <x:c r="C29" s="51"/>
      <x:c r="D29" s="51"/>
      <x:c r="E29" s="51"/>
      <x:c r="F29" s="51"/>
      <x:c r="G29" s="51"/>
      <x:c r="H29" s="51"/>
    </x:row>
    <x:row r="31">
      <x:c r="B31" s="38" t="str">
        <x:v>7. Dokumente registrieren</x:v>
      </x:c>
      <x:c r="C31" s="38"/>
      <x:c r="D31" s="38"/>
      <x:c r="E31" s="38"/>
      <x:c r="F31" s="38"/>
      <x:c r="G31" s="38"/>
      <x:c r="H31" s="38"/>
    </x:row>
    <x:row r="32" ht="24" customHeight="1">
      <x:c r="B32" s="112" t="str">
        <x:v>Wichtige Schreiben und Nachweise mit Aktenzeichen und Ablageort erfassen. Die Datei ersetzt keine sichere Dokumentenablage, sondern dient als Register.</x:v>
      </x:c>
      <x:c r="C32" s="112"/>
      <x:c r="D32" s="112"/>
      <x:c r="E32" s="112"/>
      <x:c r="F32" s="112"/>
      <x:c r="G32" s="112"/>
      <x:c r="H32" s="112"/>
    </x:row>
    <x:row r="33" ht="24" customHeight="1">
      <x:c r="B33" s="51"/>
      <x:c r="C33" s="51"/>
      <x:c r="D33" s="51"/>
      <x:c r="E33" s="51"/>
      <x:c r="F33" s="51"/>
      <x:c r="G33" s="51"/>
      <x:c r="H33" s="51"/>
    </x:row>
    <x:row r="35">
      <x:c r="B35" s="38" t="str">
        <x:v>8. Übersicht regelmäßig prüfen</x:v>
      </x:c>
      <x:c r="C35" s="38"/>
      <x:c r="D35" s="38"/>
      <x:c r="E35" s="38"/>
      <x:c r="F35" s="38"/>
      <x:c r="G35" s="38"/>
      <x:c r="H35" s="38"/>
    </x:row>
    <x:row r="36" ht="24" customHeight="1">
      <x:c r="B36" s="112" t="str">
        <x:v>Die Blätter „Übersicht“ und „Auswertung“ zeigen Restschuld, Raten, Eskalationsphasen, Prioritäten und offene Fristen. Mindestens einmal pro Woche auf kritische Vorgänge prüfen.</x:v>
      </x:c>
      <x:c r="C36" s="112"/>
      <x:c r="D36" s="112"/>
      <x:c r="E36" s="112"/>
      <x:c r="F36" s="112"/>
      <x:c r="G36" s="112"/>
      <x:c r="H36" s="112"/>
    </x:row>
    <x:row r="37" ht="24" customHeight="1">
      <x:c r="B37" s="51"/>
      <x:c r="C37" s="51"/>
      <x:c r="D37" s="51"/>
      <x:c r="E37" s="51"/>
      <x:c r="F37" s="51"/>
      <x:c r="G37" s="51"/>
      <x:c r="H37" s="51"/>
    </x:row>
    <x:row r="39">
      <x:c r="B39" s="38" t="str">
        <x:v>Hinweis</x:v>
      </x:c>
      <x:c r="C39" s="38"/>
      <x:c r="D39" s="38"/>
      <x:c r="E39" s="38"/>
      <x:c r="F39" s="38"/>
      <x:c r="G39" s="38"/>
      <x:c r="H39" s="38"/>
    </x:row>
    <x:row r="40" ht="24" customHeight="1">
      <x:c r="B40" s="112" t="str">
        <x:v>Die Vorlage unterstützt die persönliche Organisation von Forderungen. Sie ersetzt keine Rechts-, Schuldner- oder Steuerberatung und trifft keine rechtliche Bewertung von Forderungen.</x:v>
      </x:c>
      <x:c r="C40" s="112"/>
      <x:c r="D40" s="112"/>
      <x:c r="E40" s="112"/>
      <x:c r="F40" s="112"/>
      <x:c r="G40" s="112"/>
      <x:c r="H40" s="112"/>
    </x:row>
    <x:row r="41" ht="24" customHeight="1">
      <x:c r="B41" s="51"/>
      <x:c r="C41" s="51"/>
      <x:c r="D41" s="51"/>
      <x:c r="E41" s="51"/>
      <x:c r="F41" s="51"/>
      <x:c r="G41" s="51"/>
      <x:c r="H41" s="51"/>
    </x:row>
  </x:sheetData>
  <x:mergeCells>
    <x:mergeCell ref="B2:H2"/>
    <x:mergeCell ref="B4:H4"/>
    <x:mergeCell ref="B7:H7"/>
    <x:mergeCell ref="B8:H9"/>
    <x:mergeCell ref="B11:H11"/>
    <x:mergeCell ref="B12:H13"/>
    <x:mergeCell ref="B15:H15"/>
    <x:mergeCell ref="B16:H17"/>
    <x:mergeCell ref="B19:H19"/>
    <x:mergeCell ref="B20:H21"/>
    <x:mergeCell ref="B23:H23"/>
    <x:mergeCell ref="B24:H25"/>
    <x:mergeCell ref="B27:H27"/>
    <x:mergeCell ref="B28:H29"/>
    <x:mergeCell ref="B31:H31"/>
    <x:mergeCell ref="B32:H33"/>
    <x:mergeCell ref="B35:H35"/>
    <x:mergeCell ref="B36:H37"/>
    <x:mergeCell ref="B39:H39"/>
    <x:mergeCell ref="B40:H41"/>
  </x:mergeCells>
  <x:pageMargins left="0.7" right="0.7" top="0.75" bottom="0.75" header="0.3" footer="0.3"/>
</x:worksheet>
</file>