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e08249600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Übersicht" sheetId="1" r:id="Raf3f013a584644e4"/>
    <x:sheet xmlns:r="http://schemas.openxmlformats.org/officeDocument/2006/relationships" name="Gläubiger" sheetId="2" r:id="Rb73dc49c341949d8"/>
    <x:sheet xmlns:r="http://schemas.openxmlformats.org/officeDocument/2006/relationships" name="Monatsbudget" sheetId="3" r:id="R6ee5f01ae75c4fed"/>
    <x:sheet xmlns:r="http://schemas.openxmlformats.org/officeDocument/2006/relationships" name="Tilgungsplan" sheetId="4" r:id="Rd562db8235cf4ab5"/>
    <x:sheet xmlns:r="http://schemas.openxmlformats.org/officeDocument/2006/relationships" name="Zahlungen" sheetId="5" r:id="Re5a620caa8c247cc"/>
    <x:sheet xmlns:r="http://schemas.openxmlformats.org/officeDocument/2006/relationships" name="Mahnungen &amp; Fristen" sheetId="6" r:id="R13bc2af66f1f40ee"/>
    <x:sheet xmlns:r="http://schemas.openxmlformats.org/officeDocument/2006/relationships" name="Dokumente" sheetId="7" r:id="Rb484fb95e9fe412e"/>
    <x:sheet xmlns:r="http://schemas.openxmlformats.org/officeDocument/2006/relationships" name="Szenarien" sheetId="8" r:id="R3efa022519e44e68"/>
    <x:sheet xmlns:r="http://schemas.openxmlformats.org/officeDocument/2006/relationships" name="Anleitung" sheetId="9" r:id="R6d636b78b34c455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.00 &quot;€&quot;"/>
    <x:numFmt numFmtId="201" formatCode="0"/>
    <x:numFmt numFmtId="202" formatCode="0.0%"/>
    <x:numFmt numFmtId="203" formatCode="dd.mm.yyyy"/>
    <x:numFmt numFmtId="204" formatCode="0.0"/>
  </x:numFmts>
  <x:fonts count="20">
    <x:font>
      <x:sz val="11"/>
      <x:name val="Carlito"/>
    </x:font>
    <x:font>
      <x:b/>
      <x:sz val="16"/>
      <x:color rgb="FFFFFFFF"/>
      <x:name val="Carlito"/>
    </x:font>
    <x:font>
      <x:sz val="10"/>
      <x:color rgb="FF6B6B6B"/>
      <x:name val="Carlito"/>
    </x:font>
    <x:font>
      <x:sz val="10"/>
      <x:color rgb="FF3F3F3F"/>
      <x:name val="Aptos"/>
    </x:font>
    <x:font>
      <x:b/>
      <x:sz val="10"/>
      <x:color rgb="FF3F3F3F"/>
      <x:name val="Aptos"/>
    </x:font>
    <x:font>
      <x:b/>
      <x:sz val="10"/>
      <x:color rgb="FFFFFFFF"/>
      <x:name val="Aptos"/>
    </x:font>
    <x:font>
      <x:b/>
      <x:sz val="16"/>
      <x:color rgb="FF173F5F"/>
      <x:name val="Aptos"/>
    </x:font>
    <x:font>
      <x:sz val="10"/>
      <x:color rgb="FF6B6B6B"/>
      <x:name val="Aptos"/>
    </x:font>
    <x:font>
      <x:b/>
      <x:sz val="10"/>
      <x:color rgb="FF173F5F"/>
      <x:name val="Aptos"/>
    </x:font>
    <x:font>
      <x:b/>
      <x:sz val="14"/>
      <x:color rgb="FF173F5F"/>
      <x:name val="Aptos"/>
    </x:font>
    <x:font>
      <x:sz val="10"/>
      <x:color rgb="FFFFFFFF"/>
      <x:name val="Aptos"/>
    </x:font>
    <x:font>
      <x:sz val="11"/>
      <x:color rgb="FF333333"/>
      <x:name val="Carlito"/>
    </x:font>
    <x:font>
      <x:b/>
      <x:sz val="11"/>
      <x:color rgb="FF333333"/>
      <x:name val="Carlito"/>
    </x:font>
    <x:font>
      <x:b/>
      <x:sz val="20"/>
      <x:color rgb="FFFFFFFF"/>
      <x:name val="Carlito"/>
    </x:font>
    <x:font>
      <x:sz val="11"/>
      <x:color rgb="FF666666"/>
      <x:name val="Carlito"/>
    </x:font>
    <x:font>
      <x:b/>
      <x:sz val="11"/>
      <x:color rgb="FFFFFFFF"/>
      <x:name val="Carlito"/>
    </x:font>
    <x:font>
      <x:b/>
      <x:sz val="19"/>
      <x:color rgb="FF123B5D"/>
      <x:name val="Carlito"/>
    </x:font>
    <x:font>
      <x:sz val="11"/>
      <x:color rgb="FF24578A"/>
      <x:name val="Carlito"/>
    </x:font>
    <x:font>
      <x:sz val="11"/>
      <x:color rgb="FF123B5D"/>
      <x:name val="Carlito"/>
    </x:font>
    <x:font>
      <x:b/>
      <x:sz val="11"/>
      <x:color rgb="FF123B5D"/>
      <x:name val="Carlito"/>
    </x:font>
  </x:fonts>
  <x:fills count="11">
    <x:fill>
      <x:patternFill patternType="none"/>
    </x:fill>
    <x:fill>
      <x:patternFill patternType="gray125"/>
    </x:fill>
    <x:fill>
      <x:patternFill patternType="solid">
        <x:fgColor rgb="FF173F5F"/>
      </x:patternFill>
    </x:fill>
    <x:fill>
      <x:patternFill patternType="solid">
        <x:fgColor rgb="FF24617F"/>
      </x:patternFill>
    </x:fill>
    <x:fill>
      <x:patternFill patternType="solid">
        <x:fgColor rgb="FFE8F1F7"/>
      </x:patternFill>
    </x:fill>
    <x:fill>
      <x:patternFill patternType="solid">
        <x:fgColor rgb="FFFFF2CC"/>
      </x:patternFill>
    </x:fill>
    <x:fill>
      <x:patternFill patternType="solid">
        <x:fgColor rgb="FF123B5D"/>
      </x:patternFill>
    </x:fill>
    <x:fill>
      <x:patternFill patternType="solid">
        <x:fgColor rgb="FFFFFFFF"/>
      </x:patternFill>
    </x:fill>
    <x:fill>
      <x:patternFill patternType="solid">
        <x:fgColor rgb="FF1F5A7A"/>
      </x:patternFill>
    </x:fill>
    <x:fill>
      <x:patternFill patternType="solid">
        <x:fgColor rgb="FFEAF2F8"/>
      </x:patternFill>
    </x:fill>
    <x:fill>
      <x:patternFill patternType="solid">
        <x:fgColor rgb="FFFFF4CC"/>
      </x:patternFill>
    </x:fill>
  </x:fills>
  <x:borders count="4">
    <x:border/>
    <x:border/>
    <x:border/>
    <x:border/>
  </x:borders>
  <x:cellStyleXfs count="1">
    <x:xf numFmtId="0" fontId="0" fillId="0" borderId="0"/>
  </x:cellStyleXfs>
  <x:cellXfs count="29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4" fillId="2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/>
    <x:xf numFmtId="0" fontId="4" fillId="2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/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/>
    <x:xf numFmtId="0" fontId="5" fillId="3" borderId="1" xfId="0" applyNumberFormat="1" applyFont="1" applyFill="1" applyBorder="1"/>
    <x:xf numFmtId="0" fontId="5" fillId="3" borderId="1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/>
    <x:xf numFmtId="0" fontId="6" fillId="4" borderId="0" xfId="0" applyNumberFormat="1" applyFont="1" applyFill="1" applyBorder="1"/>
    <x:xf numFmtId="0" fontId="6" fillId="4" borderId="0" xfId="0" applyNumberFormat="1" applyFont="1" applyFill="1" applyBorder="1" applyAlignment="1">
      <x:alignment horizontal="center"/>
    </x:xf>
    <x:xf numFmtId="0" fontId="6" fillId="4" borderId="0" xfId="0" applyNumberFormat="1" applyFont="1" applyFill="1" applyBorder="1" applyAlignment="1">
      <x:alignment horizontal="center" vertical="center"/>
    </x:xf>
    <x:xf numFmtId="0" fontId="3" fillId="4" borderId="1" xfId="0" applyNumberFormat="1" applyFont="1" applyFill="1" applyBorder="1"/>
    <x:xf numFmtId="0" fontId="6" fillId="4" borderId="1" xfId="0" applyNumberFormat="1" applyFont="1" applyFill="1" applyBorder="1"/>
    <x:xf numFmtId="0" fontId="6" fillId="4" borderId="1" xfId="0" applyNumberFormat="1" applyFont="1" applyFill="1" applyBorder="1" applyAlignment="1">
      <x:alignment horizontal="center"/>
    </x:xf>
    <x:xf numFmtId="0" fontId="6" fillId="4" borderId="1" xfId="0" applyNumberFormat="1" applyFont="1" applyFill="1" applyBorder="1" applyAlignment="1">
      <x:alignment horizontal="center" vertical="center"/>
    </x:xf>
    <x:xf numFmtId="200" fontId="6" fillId="4" borderId="0" xfId="0" applyNumberFormat="1" applyFont="1" applyFill="1" applyBorder="1" applyAlignment="1">
      <x:alignment horizontal="center" vertical="center"/>
    </x:xf>
    <x:xf numFmtId="200" fontId="3" fillId="0" borderId="0" xfId="0" applyNumberFormat="1" applyFont="1" applyFill="1" applyBorder="1"/>
    <x:xf numFmtId="200" fontId="6" fillId="4" borderId="1" xfId="0" applyNumberFormat="1" applyFont="1" applyFill="1" applyBorder="1" applyAlignment="1">
      <x:alignment horizontal="center" vertical="center"/>
    </x:xf>
    <x:xf numFmtId="200" fontId="3" fillId="0" borderId="1" xfId="0" applyNumberFormat="1" applyFont="1" applyFill="1" applyBorder="1"/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7" fillId="0" borderId="1" xfId="0" applyNumberFormat="1" applyFont="1" applyFill="1" applyBorder="1" applyAlignment="1">
      <x:alignment vertical="center" wrapText="1"/>
    </x:xf>
    <x:xf numFmtId="0" fontId="5" fillId="3" borderId="2" xfId="0" applyNumberFormat="1" applyFont="1" applyFill="1" applyBorder="1"/>
    <x:xf numFmtId="0" fontId="5" fillId="3" borderId="2" xfId="0" applyNumberFormat="1" applyFont="1" applyFill="1" applyBorder="1" applyAlignment="1">
      <x:alignment wrapText="1"/>
    </x:xf>
    <x:xf numFmtId="0" fontId="5" fillId="3" borderId="2" xfId="0" applyNumberFormat="1" applyFont="1" applyFill="1" applyBorder="1" applyAlignment="1">
      <x:alignment horizontal="center" wrapText="1"/>
    </x:xf>
    <x:xf numFmtId="0" fontId="5" fillId="3" borderId="2" xfId="0" applyNumberFormat="1" applyFont="1" applyFill="1" applyBorder="1" applyAlignment="1">
      <x:alignment horizontal="center" vertical="center" wrapText="1"/>
    </x:xf>
    <x:xf numFmtId="0" fontId="5" fillId="3" borderId="3" xfId="0" applyNumberFormat="1" applyFont="1" applyFill="1" applyBorder="1"/>
    <x:xf numFmtId="0" fontId="5" fillId="3" borderId="3" xfId="0" applyNumberFormat="1" applyFont="1" applyFill="1" applyBorder="1" applyAlignment="1">
      <x:alignment wrapText="1"/>
    </x:xf>
    <x:xf numFmtId="0" fontId="5" fillId="3" borderId="3" xfId="0" applyNumberFormat="1" applyFont="1" applyFill="1" applyBorder="1" applyAlignment="1">
      <x:alignment horizontal="center" wrapText="1"/>
    </x:xf>
    <x:xf numFmtId="0" fontId="5" fillId="3" borderId="3" xfId="0" applyNumberFormat="1" applyFont="1" applyFill="1" applyBorder="1" applyAlignment="1">
      <x:alignment horizontal="center" vertical="center" wrapText="1"/>
    </x:xf>
    <x:xf numFmtId="0" fontId="3" fillId="0" borderId="2" xfId="0" applyNumberFormat="1" applyFont="1" applyFill="1" applyBorder="1"/>
    <x:xf numFmtId="0" fontId="3" fillId="0" borderId="3" xfId="0" applyNumberFormat="1" applyFont="1" applyFill="1" applyBorder="1"/>
    <x:xf numFmtId="200" fontId="3" fillId="0" borderId="2" xfId="0" applyNumberFormat="1" applyFont="1" applyFill="1" applyBorder="1"/>
    <x:xf numFmtId="200" fontId="3" fillId="0" borderId="3" xfId="0" applyNumberFormat="1" applyFont="1" applyFill="1" applyBorder="1"/>
    <x:xf numFmtId="201" fontId="3" fillId="0" borderId="2" xfId="0" applyNumberFormat="1" applyFont="1" applyFill="1" applyBorder="1"/>
    <x:xf numFmtId="201" fontId="3" fillId="0" borderId="3" xfId="0" applyNumberFormat="1" applyFont="1" applyFill="1" applyBorder="1"/>
    <x:xf numFmtId="202" fontId="3" fillId="0" borderId="2" xfId="0" applyNumberFormat="1" applyFont="1" applyFill="1" applyBorder="1"/>
    <x:xf numFmtId="202" fontId="3" fillId="0" borderId="3" xfId="0" applyNumberFormat="1" applyFont="1" applyFill="1" applyBorder="1"/>
    <x:xf numFmtId="202" fontId="3" fillId="0" borderId="0" xfId="0" applyNumberFormat="1" applyFont="1" applyFill="1" applyBorder="1"/>
    <x:xf numFmtId="202" fontId="3" fillId="0" borderId="1" xfId="0" applyNumberFormat="1" applyFont="1" applyFill="1" applyBorder="1"/>
    <x:xf numFmtId="0" fontId="4" fillId="2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vertical="center" wrapText="1"/>
    </x:xf>
    <x:xf numFmtId="200" fontId="6" fillId="4" borderId="0" xfId="0" applyNumberFormat="1" applyFont="1" applyFill="1" applyBorder="1" applyAlignment="1">
      <x:alignment horizontal="center" vertical="center" wrapText="1"/>
    </x:xf>
    <x:xf numFmtId="200" fontId="3" fillId="0" borderId="0" xfId="0" applyNumberFormat="1" applyFont="1" applyFill="1" applyBorder="1" applyAlignment="1">
      <x:alignment wrapText="1"/>
    </x:xf>
    <x:xf numFmtId="0" fontId="6" fillId="4" borderId="0" xfId="0" applyNumberFormat="1" applyFont="1" applyFill="1" applyBorder="1" applyAlignment="1">
      <x:alignment horizontal="center" vertical="center" wrapText="1"/>
    </x:xf>
    <x:xf numFmtId="0" fontId="3" fillId="0" borderId="2" xfId="0" applyNumberFormat="1" applyFont="1" applyFill="1" applyBorder="1" applyAlignment="1">
      <x:alignment wrapText="1"/>
    </x:xf>
    <x:xf numFmtId="201" fontId="3" fillId="0" borderId="2" xfId="0" applyNumberFormat="1" applyFont="1" applyFill="1" applyBorder="1" applyAlignment="1">
      <x:alignment wrapText="1"/>
    </x:xf>
    <x:xf numFmtId="202" fontId="3" fillId="0" borderId="2" xfId="0" applyNumberFormat="1" applyFont="1" applyFill="1" applyBorder="1" applyAlignment="1">
      <x:alignment wrapText="1"/>
    </x:xf>
    <x:xf numFmtId="200" fontId="3" fillId="0" borderId="2" xfId="0" applyNumberFormat="1" applyFont="1" applyFill="1" applyBorder="1" applyAlignment="1">
      <x:alignment wrapText="1"/>
    </x:xf>
    <x:xf numFmtId="202" fontId="3" fillId="0" borderId="0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wrapText="1"/>
    </x:xf>
    <x:xf numFmtId="0" fontId="5" fillId="3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horizontal="center" vertical="center" wrapText="1"/>
    </x:xf>
    <x:xf numFmtId="200" fontId="3" fillId="0" borderId="1" xfId="0" applyNumberFormat="1" applyFont="1" applyFill="1" applyBorder="1" applyAlignment="1">
      <x:alignment wrapText="1"/>
    </x:xf>
    <x:xf numFmtId="0" fontId="6" fillId="4" borderId="1" xfId="0" applyNumberFormat="1" applyFont="1" applyFill="1" applyBorder="1" applyAlignment="1">
      <x:alignment horizontal="center" vertical="center" wrapText="1"/>
    </x:xf>
    <x:xf numFmtId="0" fontId="3" fillId="0" borderId="3" xfId="0" applyNumberFormat="1" applyFont="1" applyFill="1" applyBorder="1" applyAlignment="1">
      <x:alignment wrapText="1"/>
    </x:xf>
    <x:xf numFmtId="201" fontId="3" fillId="0" borderId="3" xfId="0" applyNumberFormat="1" applyFont="1" applyFill="1" applyBorder="1" applyAlignment="1">
      <x:alignment wrapText="1"/>
    </x:xf>
    <x:xf numFmtId="202" fontId="3" fillId="0" borderId="3" xfId="0" applyNumberFormat="1" applyFont="1" applyFill="1" applyBorder="1" applyAlignment="1">
      <x:alignment wrapText="1"/>
    </x:xf>
    <x:xf numFmtId="200" fontId="3" fillId="0" borderId="3" xfId="0" applyNumberFormat="1" applyFont="1" applyFill="1" applyBorder="1" applyAlignment="1">
      <x:alignment wrapText="1"/>
    </x:xf>
    <x:xf numFmtId="202" fontId="3" fillId="0" borderId="1" xfId="0" applyNumberFormat="1" applyFont="1" applyFill="1" applyBorder="1" applyAlignment="1">
      <x:alignment wrapText="1"/>
    </x:xf>
    <x:xf numFmtId="0" fontId="3" fillId="5" borderId="0" xfId="0" applyNumberFormat="1" applyFont="1" applyFill="1" applyBorder="1"/>
    <x:xf numFmtId="0" fontId="3" fillId="5" borderId="1" xfId="0" applyNumberFormat="1" applyFont="1" applyFill="1" applyBorder="1"/>
    <x:xf numFmtId="0" fontId="3" fillId="5" borderId="2" xfId="0" applyNumberFormat="1" applyFont="1" applyFill="1" applyBorder="1"/>
    <x:xf numFmtId="0" fontId="3" fillId="5" borderId="3" xfId="0" applyNumberFormat="1" applyFont="1" applyFill="1" applyBorder="1"/>
    <x:xf numFmtId="200" fontId="3" fillId="5" borderId="2" xfId="0" applyNumberFormat="1" applyFont="1" applyFill="1" applyBorder="1"/>
    <x:xf numFmtId="200" fontId="3" fillId="5" borderId="3" xfId="0" applyNumberFormat="1" applyFont="1" applyFill="1" applyBorder="1"/>
    <x:xf numFmtId="202" fontId="3" fillId="5" borderId="2" xfId="0" applyNumberFormat="1" applyFont="1" applyFill="1" applyBorder="1"/>
    <x:xf numFmtId="202" fontId="3" fillId="5" borderId="3" xfId="0" applyNumberFormat="1" applyFont="1" applyFill="1" applyBorder="1"/>
    <x:xf numFmtId="203" fontId="3" fillId="5" borderId="2" xfId="0" applyNumberFormat="1" applyFont="1" applyFill="1" applyBorder="1"/>
    <x:xf numFmtId="203" fontId="3" fillId="5" borderId="3" xfId="0" applyNumberFormat="1" applyFont="1" applyFill="1" applyBorder="1"/>
    <x:xf numFmtId="200" fontId="3" fillId="5" borderId="0" xfId="0" applyNumberFormat="1" applyFont="1" applyFill="1" applyBorder="1"/>
    <x:xf numFmtId="200" fontId="3" fillId="5" borderId="1" xfId="0" applyNumberFormat="1" applyFont="1" applyFill="1" applyBorder="1"/>
    <x:xf numFmtId="0" fontId="8" fillId="4" borderId="0" xfId="0" applyNumberFormat="1" applyFont="1" applyFill="1" applyBorder="1"/>
    <x:xf numFmtId="200" fontId="8" fillId="4" borderId="0" xfId="0" applyNumberFormat="1" applyFont="1" applyFill="1" applyBorder="1"/>
    <x:xf numFmtId="0" fontId="8" fillId="4" borderId="1" xfId="0" applyNumberFormat="1" applyFont="1" applyFill="1" applyBorder="1"/>
    <x:xf numFmtId="200" fontId="8" fillId="4" borderId="1" xfId="0" applyNumberFormat="1" applyFont="1" applyFill="1" applyBorder="1"/>
    <x:xf numFmtId="0" fontId="9" fillId="4" borderId="0" xfId="0" applyNumberFormat="1" applyFont="1" applyFill="1" applyBorder="1"/>
    <x:xf numFmtId="200" fontId="9" fillId="4" borderId="0" xfId="0" applyNumberFormat="1" applyFont="1" applyFill="1" applyBorder="1"/>
    <x:xf numFmtId="0" fontId="9" fillId="4" borderId="1" xfId="0" applyNumberFormat="1" applyFont="1" applyFill="1" applyBorder="1"/>
    <x:xf numFmtId="200" fontId="9" fillId="4" borderId="1" xfId="0" applyNumberFormat="1" applyFont="1" applyFill="1" applyBorder="1"/>
    <x:xf numFmtId="0" fontId="10" fillId="0" borderId="0" xfId="0" applyNumberFormat="1" applyFont="1" applyFill="1" applyBorder="1"/>
    <x:xf numFmtId="0" fontId="10" fillId="0" borderId="1" xfId="0" applyNumberFormat="1" applyFont="1" applyFill="1" applyBorder="1"/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0" fillId="5" borderId="2" xfId="0" applyNumberFormat="1" applyFont="1" applyFill="1" applyBorder="1"/>
    <x:xf numFmtId="0" fontId="0" fillId="0" borderId="2" xfId="0" applyNumberFormat="1" applyFont="1" applyFill="1" applyBorder="1"/>
    <x:xf numFmtId="0" fontId="0" fillId="5" borderId="3" xfId="0" applyNumberFormat="1" applyFont="1" applyFill="1" applyBorder="1"/>
    <x:xf numFmtId="0" fontId="0" fillId="0" borderId="3" xfId="0" applyNumberFormat="1" applyFont="1" applyFill="1" applyBorder="1"/>
    <x:xf numFmtId="203" fontId="0" fillId="5" borderId="2" xfId="0" applyNumberFormat="1" applyFont="1" applyFill="1" applyBorder="1"/>
    <x:xf numFmtId="203" fontId="0" fillId="5" borderId="3" xfId="0" applyNumberFormat="1" applyFont="1" applyFill="1" applyBorder="1"/>
    <x:xf numFmtId="200" fontId="0" fillId="5" borderId="2" xfId="0" applyNumberFormat="1" applyFont="1" applyFill="1" applyBorder="1"/>
    <x:xf numFmtId="200" fontId="0" fillId="5" borderId="3" xfId="0" applyNumberFormat="1" applyFont="1" applyFill="1" applyBorder="1"/>
    <x:xf numFmtId="204" fontId="3" fillId="0" borderId="0" xfId="0" applyNumberFormat="1" applyFont="1" applyFill="1" applyBorder="1"/>
    <x:xf numFmtId="204" fontId="3" fillId="0" borderId="1" xfId="0" applyNumberFormat="1" applyFont="1" applyFill="1" applyBorder="1"/>
    <x:xf numFmtId="0" fontId="7" fillId="4" borderId="0" xfId="0" applyNumberFormat="1" applyFont="1" applyFill="1" applyBorder="1"/>
    <x:xf numFmtId="0" fontId="7" fillId="4" borderId="0" xfId="0" applyNumberFormat="1" applyFont="1" applyFill="1" applyBorder="1" applyAlignment="1">
      <x:alignment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/>
    <x:xf numFmtId="0" fontId="7" fillId="4" borderId="1" xfId="0" applyNumberFormat="1" applyFont="1" applyFill="1" applyBorder="1" applyAlignment="1">
      <x:alignment wrapText="1"/>
    </x:xf>
    <x:xf numFmtId="0" fontId="7" fillId="4" borderId="1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 applyAlignment="1">
      <x:alignment wrapText="1"/>
    </x:xf>
    <x:xf numFmtId="0" fontId="8" fillId="4" borderId="0" xfId="0" applyNumberFormat="1" applyFont="1" applyFill="1" applyBorder="1" applyAlignment="1">
      <x:alignment vertical="center" wrapText="1"/>
    </x:xf>
    <x:xf numFmtId="0" fontId="8" fillId="4" borderId="1" xfId="0" applyNumberFormat="1" applyFont="1" applyFill="1" applyBorder="1" applyAlignment="1">
      <x:alignment wrapText="1"/>
    </x:xf>
    <x:xf numFmtId="0" fontId="8" fillId="4" borderId="1" xfId="0" applyNumberFormat="1" applyFont="1" applyFill="1" applyBorder="1" applyAlignment="1">
      <x:alignment vertical="center" wrapText="1"/>
    </x:xf>
    <x:xf numFmtId="200" fontId="3" fillId="0" borderId="0" xfId="0" applyNumberFormat="1" applyFont="1" applyFill="1" applyBorder="1" applyAlignment="1">
      <x:alignment vertical="center" wrapText="1"/>
    </x:xf>
    <x:xf numFmtId="0" fontId="3" fillId="0" borderId="2" xfId="0" applyNumberFormat="1" applyFont="1" applyFill="1" applyBorder="1" applyAlignment="1">
      <x:alignment vertical="center" wrapText="1"/>
    </x:xf>
    <x:xf numFmtId="201" fontId="3" fillId="0" borderId="2" xfId="0" applyNumberFormat="1" applyFont="1" applyFill="1" applyBorder="1" applyAlignment="1">
      <x:alignment vertical="center" wrapText="1"/>
    </x:xf>
    <x:xf numFmtId="202" fontId="3" fillId="0" borderId="2" xfId="0" applyNumberFormat="1" applyFont="1" applyFill="1" applyBorder="1" applyAlignment="1">
      <x:alignment vertical="center" wrapText="1"/>
    </x:xf>
    <x:xf numFmtId="200" fontId="3" fillId="0" borderId="2" xfId="0" applyNumberFormat="1" applyFont="1" applyFill="1" applyBorder="1" applyAlignment="1">
      <x:alignment vertical="center" wrapText="1"/>
    </x:xf>
    <x:xf numFmtId="202" fontId="3" fillId="0" borderId="0" xfId="0" applyNumberFormat="1" applyFont="1" applyFill="1" applyBorder="1" applyAlignment="1">
      <x:alignment vertical="center" wrapText="1"/>
    </x:xf>
    <x:xf numFmtId="200" fontId="3" fillId="0" borderId="1" xfId="0" applyNumberFormat="1" applyFont="1" applyFill="1" applyBorder="1" applyAlignment="1">
      <x:alignment vertical="center" wrapText="1"/>
    </x:xf>
    <x:xf numFmtId="0" fontId="3" fillId="0" borderId="3" xfId="0" applyNumberFormat="1" applyFont="1" applyFill="1" applyBorder="1" applyAlignment="1">
      <x:alignment vertical="center" wrapText="1"/>
    </x:xf>
    <x:xf numFmtId="201" fontId="3" fillId="0" borderId="3" xfId="0" applyNumberFormat="1" applyFont="1" applyFill="1" applyBorder="1" applyAlignment="1">
      <x:alignment vertical="center" wrapText="1"/>
    </x:xf>
    <x:xf numFmtId="202" fontId="3" fillId="0" borderId="3" xfId="0" applyNumberFormat="1" applyFont="1" applyFill="1" applyBorder="1" applyAlignment="1">
      <x:alignment vertical="center" wrapText="1"/>
    </x:xf>
    <x:xf numFmtId="200" fontId="3" fillId="0" borderId="3" xfId="0" applyNumberFormat="1" applyFont="1" applyFill="1" applyBorder="1" applyAlignment="1">
      <x:alignment vertical="center" wrapText="1"/>
    </x:xf>
    <x:xf numFmtId="202" fontId="3" fillId="0" borderId="1" xfId="0" applyNumberFormat="1" applyFont="1" applyFill="1" applyBorder="1" applyAlignment="1">
      <x:alignment vertical="center" wrapText="1"/>
    </x:xf>
    <x:xf numFmtId="0" fontId="3" fillId="5" borderId="2" xfId="0" applyNumberFormat="1" applyFont="1" applyFill="1" applyBorder="1" applyAlignment="1">
      <x:alignment wrapText="1"/>
    </x:xf>
    <x:xf numFmtId="200" fontId="3" fillId="5" borderId="2" xfId="0" applyNumberFormat="1" applyFont="1" applyFill="1" applyBorder="1" applyAlignment="1">
      <x:alignment wrapText="1"/>
    </x:xf>
    <x:xf numFmtId="202" fontId="3" fillId="5" borderId="2" xfId="0" applyNumberFormat="1" applyFont="1" applyFill="1" applyBorder="1" applyAlignment="1">
      <x:alignment wrapText="1"/>
    </x:xf>
    <x:xf numFmtId="203" fontId="3" fillId="5" borderId="2" xfId="0" applyNumberFormat="1" applyFont="1" applyFill="1" applyBorder="1" applyAlignment="1">
      <x:alignment wrapText="1"/>
    </x:xf>
    <x:xf numFmtId="0" fontId="3" fillId="5" borderId="3" xfId="0" applyNumberFormat="1" applyFont="1" applyFill="1" applyBorder="1" applyAlignment="1">
      <x:alignment wrapText="1"/>
    </x:xf>
    <x:xf numFmtId="200" fontId="3" fillId="5" borderId="3" xfId="0" applyNumberFormat="1" applyFont="1" applyFill="1" applyBorder="1" applyAlignment="1">
      <x:alignment wrapText="1"/>
    </x:xf>
    <x:xf numFmtId="202" fontId="3" fillId="5" borderId="3" xfId="0" applyNumberFormat="1" applyFont="1" applyFill="1" applyBorder="1" applyAlignment="1">
      <x:alignment wrapText="1"/>
    </x:xf>
    <x:xf numFmtId="203" fontId="3" fillId="5" borderId="3" xfId="0" applyNumberFormat="1" applyFont="1" applyFill="1" applyBorder="1" applyAlignment="1">
      <x:alignment wrapText="1"/>
    </x:xf>
    <x:xf numFmtId="0" fontId="3" fillId="5" borderId="2" xfId="0" applyNumberFormat="1" applyFont="1" applyFill="1" applyBorder="1" applyAlignment="1">
      <x:alignment vertical="center" wrapText="1"/>
    </x:xf>
    <x:xf numFmtId="200" fontId="3" fillId="5" borderId="2" xfId="0" applyNumberFormat="1" applyFont="1" applyFill="1" applyBorder="1" applyAlignment="1">
      <x:alignment vertical="center" wrapText="1"/>
    </x:xf>
    <x:xf numFmtId="202" fontId="3" fillId="5" borderId="2" xfId="0" applyNumberFormat="1" applyFont="1" applyFill="1" applyBorder="1" applyAlignment="1">
      <x:alignment vertical="center" wrapText="1"/>
    </x:xf>
    <x:xf numFmtId="203" fontId="3" fillId="5" borderId="2" xfId="0" applyNumberFormat="1" applyFont="1" applyFill="1" applyBorder="1" applyAlignment="1">
      <x:alignment vertical="center" wrapText="1"/>
    </x:xf>
    <x:xf numFmtId="0" fontId="3" fillId="5" borderId="3" xfId="0" applyNumberFormat="1" applyFont="1" applyFill="1" applyBorder="1" applyAlignment="1">
      <x:alignment vertical="center" wrapText="1"/>
    </x:xf>
    <x:xf numFmtId="200" fontId="3" fillId="5" borderId="3" xfId="0" applyNumberFormat="1" applyFont="1" applyFill="1" applyBorder="1" applyAlignment="1">
      <x:alignment vertical="center" wrapText="1"/>
    </x:xf>
    <x:xf numFmtId="202" fontId="3" fillId="5" borderId="3" xfId="0" applyNumberFormat="1" applyFont="1" applyFill="1" applyBorder="1" applyAlignment="1">
      <x:alignment vertical="center" wrapText="1"/>
    </x:xf>
    <x:xf numFmtId="203" fontId="3" fillId="5" borderId="3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200" fontId="3" fillId="5" borderId="0" xfId="0" applyNumberFormat="1" applyFont="1" applyFill="1" applyBorder="1" applyAlignment="1">
      <x:alignment wrapText="1"/>
    </x:xf>
    <x:xf numFmtId="200" fontId="8" fillId="4" borderId="0" xfId="0" applyNumberFormat="1" applyFont="1" applyFill="1" applyBorder="1" applyAlignment="1">
      <x:alignment wrapText="1"/>
    </x:xf>
    <x:xf numFmtId="0" fontId="10" fillId="0" borderId="0" xfId="0" applyNumberFormat="1" applyFont="1" applyFill="1" applyBorder="1" applyAlignment="1">
      <x:alignment wrapText="1"/>
    </x:xf>
    <x:xf numFmtId="200" fontId="9" fillId="4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3" fillId="5" borderId="1" xfId="0" applyNumberFormat="1" applyFont="1" applyFill="1" applyBorder="1" applyAlignment="1">
      <x:alignment wrapText="1"/>
    </x:xf>
    <x:xf numFmtId="200" fontId="8" fillId="4" borderId="1" xfId="0" applyNumberFormat="1" applyFont="1" applyFill="1" applyBorder="1" applyAlignment="1">
      <x:alignment wrapText="1"/>
    </x:xf>
    <x:xf numFmtId="0" fontId="10" fillId="0" borderId="1" xfId="0" applyNumberFormat="1" applyFont="1" applyFill="1" applyBorder="1" applyAlignment="1">
      <x:alignment wrapText="1"/>
    </x:xf>
    <x:xf numFmtId="200" fontId="9" fillId="4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200" fontId="3" fillId="5" borderId="0" xfId="0" applyNumberFormat="1" applyFont="1" applyFill="1" applyBorder="1" applyAlignment="1">
      <x:alignment vertical="center" wrapText="1"/>
    </x:xf>
    <x:xf numFmtId="200" fontId="8" fillId="4" borderId="0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 wrapText="1"/>
    </x:xf>
    <x:xf numFmtId="200" fontId="9" fillId="4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200" fontId="3" fillId="5" borderId="1" xfId="0" applyNumberFormat="1" applyFont="1" applyFill="1" applyBorder="1" applyAlignment="1">
      <x:alignment vertical="center" wrapText="1"/>
    </x:xf>
    <x:xf numFmtId="200" fontId="8" fillId="4" borderId="1" xfId="0" applyNumberFormat="1" applyFont="1" applyFill="1" applyBorder="1" applyAlignment="1">
      <x:alignment vertical="center" wrapText="1"/>
    </x:xf>
    <x:xf numFmtId="0" fontId="10" fillId="0" borderId="1" xfId="0" applyNumberFormat="1" applyFont="1" applyFill="1" applyBorder="1" applyAlignment="1">
      <x:alignment vertical="center" wrapText="1"/>
    </x:xf>
    <x:xf numFmtId="200" fontId="9" fillId="4" borderId="1" xfId="0" applyNumberFormat="1" applyFont="1" applyFill="1" applyBorder="1" applyAlignment="1">
      <x:alignment vertical="center" wrapText="1"/>
    </x:xf>
    <x:xf numFmtId="204" fontId="3" fillId="0" borderId="0" xfId="0" applyNumberFormat="1" applyFont="1" applyFill="1" applyBorder="1" applyAlignment="1">
      <x:alignment wrapText="1"/>
    </x:xf>
    <x:xf numFmtId="204" fontId="3" fillId="0" borderId="1" xfId="0" applyNumberFormat="1" applyFont="1" applyFill="1" applyBorder="1" applyAlignment="1">
      <x:alignment wrapText="1"/>
    </x:xf>
    <x:xf numFmtId="204" fontId="3" fillId="0" borderId="0" xfId="0" applyNumberFormat="1" applyFont="1" applyFill="1" applyBorder="1" applyAlignment="1">
      <x:alignment vertical="center" wrapText="1"/>
    </x:xf>
    <x:xf numFmtId="204" fontId="3" fillId="0" borderId="1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wrapText="1"/>
    </x:xf>
    <x:xf numFmtId="0" fontId="5" fillId="3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/>
    <x:xf numFmtId="0" fontId="5" fillId="3" borderId="0" xfId="0" applyNumberFormat="1" applyFont="1" applyFill="1" applyBorder="1" applyAlignment="1">
      <x:alignment horizontal="center" wrapText="1"/>
    </x:xf>
    <x:xf numFmtId="0" fontId="5" fillId="3" borderId="0" xfId="0" applyNumberFormat="1" applyFont="1" applyFill="1" applyBorder="1" applyAlignment="1">
      <x:alignment horizontal="center" vertical="center" wrapText="1"/>
    </x:xf>
    <x:xf numFmtId="201" fontId="3" fillId="0" borderId="0" xfId="0" applyNumberFormat="1" applyFont="1" applyFill="1" applyBorder="1"/>
    <x:xf numFmtId="201" fontId="3" fillId="0" borderId="0" xfId="0" applyNumberFormat="1" applyFont="1" applyFill="1" applyBorder="1" applyAlignment="1">
      <x:alignment wrapText="1"/>
    </x:xf>
    <x:xf numFmtId="202" fontId="3" fillId="5" borderId="0" xfId="0" applyNumberFormat="1" applyFont="1" applyFill="1" applyBorder="1"/>
    <x:xf numFmtId="203" fontId="3" fillId="5" borderId="0" xfId="0" applyNumberFormat="1" applyFont="1" applyFill="1" applyBorder="1"/>
    <x:xf numFmtId="203" fontId="0" fillId="5" borderId="0" xfId="0" applyNumberFormat="1" applyFont="1" applyFill="1" applyBorder="1"/>
    <x:xf numFmtId="200" fontId="0" fillId="5" borderId="0" xfId="0" applyNumberFormat="1" applyFont="1" applyFill="1" applyBorder="1"/>
    <x:xf numFmtId="201" fontId="3" fillId="0" borderId="0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wrapText="1"/>
    </x:xf>
    <x:xf numFmtId="202" fontId="3" fillId="5" borderId="0" xfId="0" applyNumberFormat="1" applyFont="1" applyFill="1" applyBorder="1" applyAlignment="1">
      <x:alignment wrapText="1"/>
    </x:xf>
    <x:xf numFmtId="203" fontId="3" fillId="5" borderId="0" xfId="0" applyNumberFormat="1" applyFont="1" applyFill="1" applyBorder="1" applyAlignment="1">
      <x:alignment wrapText="1"/>
    </x:xf>
    <x:xf numFmtId="0" fontId="3" fillId="5" borderId="0" xfId="0" applyNumberFormat="1" applyFont="1" applyFill="1" applyBorder="1" applyAlignment="1">
      <x:alignment vertical="center" wrapText="1"/>
    </x:xf>
    <x:xf numFmtId="202" fontId="3" fillId="5" borderId="0" xfId="0" applyNumberFormat="1" applyFont="1" applyFill="1" applyBorder="1" applyAlignment="1">
      <x:alignment vertical="center" wrapText="1"/>
    </x:xf>
    <x:xf numFmtId="203" fontId="3" fillId="5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/>
    <x:xf numFmtId="0" fontId="12" fillId="2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wrapText="1"/>
    </x:xf>
    <x:xf numFmtId="0" fontId="12" fillId="3" borderId="0" xfId="0" applyNumberFormat="1" applyFont="1" applyFill="1" applyBorder="1" applyAlignment="1">
      <x:alignment vertical="center" wrapText="1"/>
    </x:xf>
    <x:xf numFmtId="200" fontId="12" fillId="4" borderId="0" xfId="0" applyNumberFormat="1" applyFont="1" applyFill="1" applyBorder="1" applyAlignment="1">
      <x:alignment horizontal="center" vertical="center" wrapText="1"/>
    </x:xf>
    <x:xf numFmtId="200" fontId="11" fillId="0" borderId="0" xfId="0" applyNumberFormat="1" applyFont="1" applyFill="1" applyBorder="1" applyAlignment="1">
      <x:alignment vertical="center" wrapText="1"/>
    </x:xf>
    <x:xf numFmtId="0" fontId="12" fillId="4" borderId="0" xfId="0" applyNumberFormat="1" applyFont="1" applyFill="1" applyBorder="1" applyAlignment="1">
      <x:alignment horizontal="center" vertical="center" wrapText="1"/>
    </x:xf>
    <x:xf numFmtId="0" fontId="12" fillId="3" borderId="2" xfId="0" applyNumberFormat="1" applyFont="1" applyFill="1" applyBorder="1" applyAlignment="1">
      <x:alignment horizontal="center" vertical="center" wrapText="1"/>
    </x:xf>
    <x:xf numFmtId="0" fontId="11" fillId="0" borderId="2" xfId="0" applyNumberFormat="1" applyFont="1" applyFill="1" applyBorder="1" applyAlignment="1">
      <x:alignment vertical="center" wrapText="1"/>
    </x:xf>
    <x:xf numFmtId="201" fontId="11" fillId="0" borderId="2" xfId="0" applyNumberFormat="1" applyFont="1" applyFill="1" applyBorder="1" applyAlignment="1">
      <x:alignment vertical="center" wrapText="1"/>
    </x:xf>
    <x:xf numFmtId="0" fontId="11" fillId="0" borderId="2" xfId="0" applyNumberFormat="1" applyFont="1" applyFill="1" applyBorder="1" applyAlignment="1">
      <x:alignment wrapText="1"/>
    </x:xf>
    <x:xf numFmtId="202" fontId="11" fillId="0" borderId="2" xfId="0" applyNumberFormat="1" applyFont="1" applyFill="1" applyBorder="1" applyAlignment="1">
      <x:alignment vertical="center" wrapText="1"/>
    </x:xf>
    <x:xf numFmtId="200" fontId="11" fillId="0" borderId="2" xfId="0" applyNumberFormat="1" applyFont="1" applyFill="1" applyBorder="1" applyAlignment="1">
      <x:alignment vertical="center" wrapText="1"/>
    </x:xf>
    <x:xf numFmtId="202" fontId="11" fillId="0" borderId="0" xfId="0" applyNumberFormat="1" applyFont="1" applyFill="1" applyBorder="1" applyAlignment="1">
      <x:alignment vertical="center" wrapText="1"/>
    </x:xf>
    <x:xf numFmtId="0" fontId="12" fillId="3" borderId="0" xfId="0" applyNumberFormat="1" applyFont="1" applyFill="1" applyBorder="1" applyAlignment="1">
      <x:alignment horizontal="center" vertical="center" wrapText="1"/>
    </x:xf>
    <x:xf numFmtId="201" fontId="11" fillId="0" borderId="0" xfId="0" applyNumberFormat="1" applyFont="1" applyFill="1" applyBorder="1" applyAlignment="1">
      <x:alignment vertical="center" wrapText="1"/>
    </x:xf>
    <x:xf numFmtId="0" fontId="13" fillId="2" borderId="0" xfId="0" applyNumberFormat="1" applyFont="1" applyFill="1" applyBorder="1" applyAlignment="1">
      <x:alignment vertical="center" wrapText="1"/>
    </x:xf>
    <x:xf numFmtId="0" fontId="13" fillId="6" borderId="0" xfId="0" applyNumberFormat="1" applyFont="1" applyFill="1" applyBorder="1" applyAlignment="1">
      <x:alignment vertical="center" wrapText="1"/>
    </x:xf>
    <x:xf numFmtId="0" fontId="14" fillId="0" borderId="0" xfId="0" applyNumberFormat="1" applyFont="1" applyFill="1" applyBorder="1" applyAlignment="1">
      <x:alignment vertical="center" wrapText="1"/>
    </x:xf>
    <x:xf numFmtId="0" fontId="14" fillId="7" borderId="0" xfId="0" applyNumberFormat="1" applyFont="1" applyFill="1" applyBorder="1" applyAlignment="1">
      <x:alignment vertical="center" wrapText="1"/>
    </x:xf>
    <x:xf numFmtId="0" fontId="11" fillId="5" borderId="2" xfId="0" applyNumberFormat="1" applyFont="1" applyFill="1" applyBorder="1" applyAlignment="1">
      <x:alignment vertical="center" wrapText="1"/>
    </x:xf>
    <x:xf numFmtId="200" fontId="11" fillId="5" borderId="2" xfId="0" applyNumberFormat="1" applyFont="1" applyFill="1" applyBorder="1" applyAlignment="1">
      <x:alignment vertical="center" wrapText="1"/>
    </x:xf>
    <x:xf numFmtId="202" fontId="11" fillId="5" borderId="2" xfId="0" applyNumberFormat="1" applyFont="1" applyFill="1" applyBorder="1" applyAlignment="1">
      <x:alignment vertical="center" wrapText="1"/>
    </x:xf>
    <x:xf numFmtId="203" fontId="11" fillId="5" borderId="2" xfId="0" applyNumberFormat="1" applyFont="1" applyFill="1" applyBorder="1" applyAlignment="1">
      <x:alignment vertical="center" wrapText="1"/>
    </x:xf>
    <x:xf numFmtId="0" fontId="11" fillId="5" borderId="0" xfId="0" applyNumberFormat="1" applyFont="1" applyFill="1" applyBorder="1" applyAlignment="1">
      <x:alignment vertical="center" wrapText="1"/>
    </x:xf>
    <x:xf numFmtId="200" fontId="11" fillId="5" borderId="0" xfId="0" applyNumberFormat="1" applyFont="1" applyFill="1" applyBorder="1" applyAlignment="1">
      <x:alignment vertical="center" wrapText="1"/>
    </x:xf>
    <x:xf numFmtId="202" fontId="11" fillId="5" borderId="0" xfId="0" applyNumberFormat="1" applyFont="1" applyFill="1" applyBorder="1" applyAlignment="1">
      <x:alignment vertical="center" wrapText="1"/>
    </x:xf>
    <x:xf numFmtId="203" fontId="11" fillId="5" borderId="0" xfId="0" applyNumberFormat="1" applyFont="1" applyFill="1" applyBorder="1" applyAlignment="1">
      <x:alignment vertical="center" wrapText="1"/>
    </x:xf>
    <x:xf numFmtId="0" fontId="13" fillId="0" borderId="0" xfId="0" applyNumberFormat="1" applyFont="1" applyFill="1" applyBorder="1"/>
    <x:xf numFmtId="0" fontId="13" fillId="6" borderId="0" xfId="0" applyNumberFormat="1" applyFont="1" applyFill="1" applyBorder="1"/>
    <x:xf numFmtId="0" fontId="14" fillId="0" borderId="0" xfId="0" applyNumberFormat="1" applyFont="1" applyFill="1" applyBorder="1"/>
    <x:xf numFmtId="0" fontId="14" fillId="7" borderId="0" xfId="0" applyNumberFormat="1" applyFont="1" applyFill="1" applyBorder="1"/>
    <x:xf numFmtId="200" fontId="12" fillId="4" borderId="0" xfId="0" applyNumberFormat="1" applyFont="1" applyFill="1" applyBorder="1" applyAlignment="1">
      <x:alignment vertical="center" wrapText="1"/>
    </x:xf>
    <x:xf numFmtId="0" fontId="13" fillId="0" borderId="0" xfId="0" applyNumberFormat="1" applyFont="1" applyFill="1" applyBorder="1" applyAlignment="1">
      <x:alignment vertical="center" wrapText="1"/>
    </x:xf>
    <x:xf numFmtId="203" fontId="11" fillId="5" borderId="2" xfId="0" applyNumberFormat="1" applyFont="1" applyFill="1" applyBorder="1"/>
    <x:xf numFmtId="0" fontId="11" fillId="5" borderId="2" xfId="0" applyNumberFormat="1" applyFont="1" applyFill="1" applyBorder="1"/>
    <x:xf numFmtId="200" fontId="11" fillId="5" borderId="2" xfId="0" applyNumberFormat="1" applyFont="1" applyFill="1" applyBorder="1"/>
    <x:xf numFmtId="0" fontId="11" fillId="0" borderId="2" xfId="0" applyNumberFormat="1" applyFont="1" applyFill="1" applyBorder="1"/>
    <x:xf numFmtId="203" fontId="11" fillId="5" borderId="0" xfId="0" applyNumberFormat="1" applyFont="1" applyFill="1" applyBorder="1"/>
    <x:xf numFmtId="0" fontId="11" fillId="5" borderId="0" xfId="0" applyNumberFormat="1" applyFont="1" applyFill="1" applyBorder="1"/>
    <x:xf numFmtId="200" fontId="11" fillId="5" borderId="0" xfId="0" applyNumberFormat="1" applyFont="1" applyFill="1" applyBorder="1"/>
    <x:xf numFmtId="204" fontId="11" fillId="0" borderId="0" xfId="0" applyNumberFormat="1" applyFont="1" applyFill="1" applyBorder="1" applyAlignment="1">
      <x:alignment vertical="center" wrapText="1"/>
    </x:xf>
    <x:xf numFmtId="0" fontId="11" fillId="4" borderId="0" xfId="0" applyNumberFormat="1" applyFont="1" applyFill="1" applyBorder="1" applyAlignment="1">
      <x:alignment vertical="center" wrapText="1"/>
    </x:xf>
    <x:xf numFmtId="0" fontId="12" fillId="4" borderId="0" xfId="0" applyNumberFormat="1" applyFont="1" applyFill="1" applyBorder="1" applyAlignment="1">
      <x:alignment vertical="center" wrapText="1"/>
    </x:xf>
    <x:xf numFmtId="0" fontId="12" fillId="8" borderId="0" xfId="0" applyNumberFormat="1" applyFont="1" applyFill="1" applyBorder="1" applyAlignment="1">
      <x:alignment vertical="center" wrapText="1"/>
    </x:xf>
    <x:xf numFmtId="0" fontId="15" fillId="8" borderId="0" xfId="0" applyNumberFormat="1" applyFont="1" applyFill="1" applyBorder="1" applyAlignment="1">
      <x:alignment vertical="center" wrapText="1"/>
    </x:xf>
    <x:xf numFmtId="0" fontId="12" fillId="8" borderId="2" xfId="0" applyNumberFormat="1" applyFont="1" applyFill="1" applyBorder="1" applyAlignment="1">
      <x:alignment horizontal="center" vertical="center" wrapText="1"/>
    </x:xf>
    <x:xf numFmtId="0" fontId="12" fillId="8" borderId="0" xfId="0" applyNumberFormat="1" applyFont="1" applyFill="1" applyBorder="1" applyAlignment="1">
      <x:alignment horizontal="center" vertical="center" wrapText="1"/>
    </x:xf>
    <x:xf numFmtId="0" fontId="15" fillId="8" borderId="2" xfId="0" applyNumberFormat="1" applyFont="1" applyFill="1" applyBorder="1" applyAlignment="1">
      <x:alignment horizontal="center" vertical="center" wrapText="1"/>
    </x:xf>
    <x:xf numFmtId="0" fontId="15" fillId="8" borderId="0" xfId="0" applyNumberFormat="1" applyFont="1" applyFill="1" applyBorder="1" applyAlignment="1">
      <x:alignment horizontal="center" vertical="center" wrapText="1"/>
    </x:xf>
    <x:xf numFmtId="200" fontId="12" fillId="9" borderId="0" xfId="0" applyNumberFormat="1" applyFont="1" applyFill="1" applyBorder="1" applyAlignment="1">
      <x:alignment horizontal="center" vertical="center" wrapText="1"/>
    </x:xf>
    <x:xf numFmtId="0" fontId="12" fillId="9" borderId="0" xfId="0" applyNumberFormat="1" applyFont="1" applyFill="1" applyBorder="1" applyAlignment="1">
      <x:alignment horizontal="center" vertical="center" wrapText="1"/>
    </x:xf>
    <x:xf numFmtId="200" fontId="16" fillId="9" borderId="0" xfId="0" applyNumberFormat="1" applyFont="1" applyFill="1" applyBorder="1" applyAlignment="1">
      <x:alignment horizontal="center" vertical="center" wrapText="1"/>
    </x:xf>
    <x:xf numFmtId="0" fontId="16" fillId="9" borderId="0" xfId="0" applyNumberFormat="1" applyFont="1" applyFill="1" applyBorder="1" applyAlignment="1">
      <x:alignment horizontal="center" vertical="center" wrapText="1"/>
    </x:xf>
    <x:xf numFmtId="0" fontId="11" fillId="10" borderId="2" xfId="0" applyNumberFormat="1" applyFont="1" applyFill="1" applyBorder="1" applyAlignment="1">
      <x:alignment vertical="center" wrapText="1"/>
    </x:xf>
    <x:xf numFmtId="200" fontId="11" fillId="10" borderId="2" xfId="0" applyNumberFormat="1" applyFont="1" applyFill="1" applyBorder="1" applyAlignment="1">
      <x:alignment vertical="center" wrapText="1"/>
    </x:xf>
    <x:xf numFmtId="0" fontId="11" fillId="10" borderId="0" xfId="0" applyNumberFormat="1" applyFont="1" applyFill="1" applyBorder="1" applyAlignment="1">
      <x:alignment vertical="center" wrapText="1"/>
    </x:xf>
    <x:xf numFmtId="200" fontId="11" fillId="10" borderId="0" xfId="0" applyNumberFormat="1" applyFont="1" applyFill="1" applyBorder="1" applyAlignment="1">
      <x:alignment vertical="center" wrapText="1"/>
    </x:xf>
    <x:xf numFmtId="0" fontId="17" fillId="10" borderId="2" xfId="0" applyNumberFormat="1" applyFont="1" applyFill="1" applyBorder="1" applyAlignment="1">
      <x:alignment vertical="center" wrapText="1"/>
    </x:xf>
    <x:xf numFmtId="200" fontId="17" fillId="10" borderId="2" xfId="0" applyNumberFormat="1" applyFont="1" applyFill="1" applyBorder="1" applyAlignment="1">
      <x:alignment vertical="center" wrapText="1"/>
    </x:xf>
    <x:xf numFmtId="0" fontId="17" fillId="10" borderId="0" xfId="0" applyNumberFormat="1" applyFont="1" applyFill="1" applyBorder="1" applyAlignment="1">
      <x:alignment vertical="center" wrapText="1"/>
    </x:xf>
    <x:xf numFmtId="200" fontId="17" fillId="10" borderId="0" xfId="0" applyNumberFormat="1" applyFont="1" applyFill="1" applyBorder="1" applyAlignment="1">
      <x:alignment vertical="center" wrapText="1"/>
    </x:xf>
    <x:xf numFmtId="202" fontId="11" fillId="10" borderId="2" xfId="0" applyNumberFormat="1" applyFont="1" applyFill="1" applyBorder="1" applyAlignment="1">
      <x:alignment vertical="center" wrapText="1"/>
    </x:xf>
    <x:xf numFmtId="203" fontId="11" fillId="10" borderId="2" xfId="0" applyNumberFormat="1" applyFont="1" applyFill="1" applyBorder="1" applyAlignment="1">
      <x:alignment vertical="center" wrapText="1"/>
    </x:xf>
    <x:xf numFmtId="202" fontId="11" fillId="10" borderId="0" xfId="0" applyNumberFormat="1" applyFont="1" applyFill="1" applyBorder="1" applyAlignment="1">
      <x:alignment vertical="center" wrapText="1"/>
    </x:xf>
    <x:xf numFmtId="203" fontId="11" fillId="10" borderId="0" xfId="0" applyNumberFormat="1" applyFont="1" applyFill="1" applyBorder="1" applyAlignment="1">
      <x:alignment vertical="center" wrapText="1"/>
    </x:xf>
    <x:xf numFmtId="202" fontId="17" fillId="10" borderId="2" xfId="0" applyNumberFormat="1" applyFont="1" applyFill="1" applyBorder="1" applyAlignment="1">
      <x:alignment vertical="center" wrapText="1"/>
    </x:xf>
    <x:xf numFmtId="203" fontId="17" fillId="10" borderId="2" xfId="0" applyNumberFormat="1" applyFont="1" applyFill="1" applyBorder="1" applyAlignment="1">
      <x:alignment vertical="center" wrapText="1"/>
    </x:xf>
    <x:xf numFmtId="202" fontId="17" fillId="10" borderId="0" xfId="0" applyNumberFormat="1" applyFont="1" applyFill="1" applyBorder="1" applyAlignment="1">
      <x:alignment vertical="center" wrapText="1"/>
    </x:xf>
    <x:xf numFmtId="203" fontId="17" fillId="10" borderId="0" xfId="0" applyNumberFormat="1" applyFont="1" applyFill="1" applyBorder="1" applyAlignment="1">
      <x:alignment vertical="center" wrapText="1"/>
    </x:xf>
    <x:xf numFmtId="203" fontId="11" fillId="10" borderId="2" xfId="0" applyNumberFormat="1" applyFont="1" applyFill="1" applyBorder="1"/>
    <x:xf numFmtId="0" fontId="11" fillId="10" borderId="2" xfId="0" applyNumberFormat="1" applyFont="1" applyFill="1" applyBorder="1"/>
    <x:xf numFmtId="200" fontId="11" fillId="10" borderId="2" xfId="0" applyNumberFormat="1" applyFont="1" applyFill="1" applyBorder="1"/>
    <x:xf numFmtId="203" fontId="11" fillId="10" borderId="0" xfId="0" applyNumberFormat="1" applyFont="1" applyFill="1" applyBorder="1"/>
    <x:xf numFmtId="0" fontId="11" fillId="10" borderId="0" xfId="0" applyNumberFormat="1" applyFont="1" applyFill="1" applyBorder="1"/>
    <x:xf numFmtId="200" fontId="11" fillId="10" borderId="0" xfId="0" applyNumberFormat="1" applyFont="1" applyFill="1" applyBorder="1"/>
    <x:xf numFmtId="203" fontId="17" fillId="10" borderId="2" xfId="0" applyNumberFormat="1" applyFont="1" applyFill="1" applyBorder="1"/>
    <x:xf numFmtId="0" fontId="17" fillId="10" borderId="2" xfId="0" applyNumberFormat="1" applyFont="1" applyFill="1" applyBorder="1"/>
    <x:xf numFmtId="200" fontId="17" fillId="10" borderId="2" xfId="0" applyNumberFormat="1" applyFont="1" applyFill="1" applyBorder="1"/>
    <x:xf numFmtId="203" fontId="17" fillId="10" borderId="0" xfId="0" applyNumberFormat="1" applyFont="1" applyFill="1" applyBorder="1"/>
    <x:xf numFmtId="0" fontId="17" fillId="10" borderId="0" xfId="0" applyNumberFormat="1" applyFont="1" applyFill="1" applyBorder="1"/>
    <x:xf numFmtId="200" fontId="17" fillId="10" borderId="0" xfId="0" applyNumberFormat="1" applyFont="1" applyFill="1" applyBorder="1"/>
    <x:xf numFmtId="200" fontId="11" fillId="9" borderId="2" xfId="0" applyNumberFormat="1" applyFont="1" applyFill="1" applyBorder="1" applyAlignment="1">
      <x:alignment vertical="center" wrapText="1"/>
    </x:xf>
    <x:xf numFmtId="200" fontId="11" fillId="9" borderId="0" xfId="0" applyNumberFormat="1" applyFont="1" applyFill="1" applyBorder="1" applyAlignment="1">
      <x:alignment vertical="center" wrapText="1"/>
    </x:xf>
    <x:xf numFmtId="200" fontId="18" fillId="9" borderId="2" xfId="0" applyNumberFormat="1" applyFont="1" applyFill="1" applyBorder="1" applyAlignment="1">
      <x:alignment vertical="center" wrapText="1"/>
    </x:xf>
    <x:xf numFmtId="200" fontId="18" fillId="9" borderId="0" xfId="0" applyNumberFormat="1" applyFont="1" applyFill="1" applyBorder="1" applyAlignment="1">
      <x:alignment vertical="center" wrapText="1"/>
    </x:xf>
    <x:xf numFmtId="200" fontId="12" fillId="9" borderId="0" xfId="0" applyNumberFormat="1" applyFont="1" applyFill="1" applyBorder="1" applyAlignment="1">
      <x:alignment vertical="center" wrapText="1"/>
    </x:xf>
    <x:xf numFmtId="200" fontId="19" fillId="9" borderId="0" xfId="0" applyNumberFormat="1" applyFont="1" applyFill="1" applyBorder="1" applyAlignment="1">
      <x:alignment vertical="center" wrapText="1"/>
    </x:xf>
    <x:xf numFmtId="0" fontId="11" fillId="9" borderId="2" xfId="0" applyNumberFormat="1" applyFont="1" applyFill="1" applyBorder="1" applyAlignment="1">
      <x:alignment vertical="center" wrapText="1"/>
    </x:xf>
    <x:xf numFmtId="0" fontId="11" fillId="9" borderId="0" xfId="0" applyNumberFormat="1" applyFont="1" applyFill="1" applyBorder="1" applyAlignment="1">
      <x:alignment vertical="center" wrapText="1"/>
    </x:xf>
    <x:xf numFmtId="0" fontId="18" fillId="9" borderId="2" xfId="0" applyNumberFormat="1" applyFont="1" applyFill="1" applyBorder="1" applyAlignment="1">
      <x:alignment vertical="center" wrapText="1"/>
    </x:xf>
    <x:xf numFmtId="0" fontId="18" fillId="9" borderId="0" xfId="0" applyNumberFormat="1" applyFont="1" applyFill="1" applyBorder="1" applyAlignment="1">
      <x:alignment vertical="center" wrapText="1"/>
    </x:xf>
    <x:xf numFmtId="0" fontId="12" fillId="9" borderId="0" xfId="0" applyNumberFormat="1" applyFont="1" applyFill="1" applyBorder="1" applyAlignment="1">
      <x:alignment vertical="center" wrapText="1"/>
    </x:xf>
    <x:xf numFmtId="0" fontId="19" fillId="9" borderId="0" xfId="0" applyNumberFormat="1" applyFont="1" applyFill="1" applyBorder="1" applyAlignment="1">
      <x:alignment vertical="center" wrapText="1"/>
    </x:xf>
    <x:xf numFmtId="0" fontId="14" fillId="9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10ff5620c43ff" /><Relationship Type="http://schemas.openxmlformats.org/officeDocument/2006/relationships/theme" Target="/xl/theme/theme1.xml" Id="R34590c25efd54006" /><Relationship Type="http://schemas.openxmlformats.org/officeDocument/2006/relationships/sharedStrings" Target="/xl/sharedStrings.xml" Id="Rca53602c980a4b46" /><Relationship Type="http://schemas.openxmlformats.org/officeDocument/2006/relationships/worksheet" Target="/xl/worksheets/sheet1.xml" Id="Raf3f013a584644e4" /><Relationship Type="http://schemas.openxmlformats.org/officeDocument/2006/relationships/worksheet" Target="/xl/worksheets/sheet2.xml" Id="Rb73dc49c341949d8" /><Relationship Type="http://schemas.openxmlformats.org/officeDocument/2006/relationships/worksheet" Target="/xl/worksheets/sheet3.xml" Id="R6ee5f01ae75c4fed" /><Relationship Type="http://schemas.openxmlformats.org/officeDocument/2006/relationships/worksheet" Target="/xl/worksheets/sheet4.xml" Id="Rd562db8235cf4ab5" /><Relationship Type="http://schemas.openxmlformats.org/officeDocument/2006/relationships/worksheet" Target="/xl/worksheets/sheet5.xml" Id="Re5a620caa8c247cc" /><Relationship Type="http://schemas.openxmlformats.org/officeDocument/2006/relationships/worksheet" Target="/xl/worksheets/sheet6.xml" Id="R13bc2af66f1f40ee" /><Relationship Type="http://schemas.openxmlformats.org/officeDocument/2006/relationships/worksheet" Target="/xl/worksheets/sheet7.xml" Id="Rb484fb95e9fe412e" /><Relationship Type="http://schemas.openxmlformats.org/officeDocument/2006/relationships/worksheet" Target="/xl/worksheets/sheet8.xml" Id="R3efa022519e44e68" /><Relationship Type="http://schemas.openxmlformats.org/officeDocument/2006/relationships/worksheet" Target="/xl/worksheets/sheet9.xml" Id="R6d636b78b34c455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Schulden-Komplettpaket Pro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16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16"/>
    </x:row>
    <x:row r="4" ht="22" customHeight="1">
      <x:c r="A4" s="198"/>
      <x:c r="B4" s="218" t="str">
        <x:v>Alle Schulden, Raten, Fristen und Tilgungsfortschritte an einem Ort – mit automatischer Auswertung.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18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18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201"/>
    </x:row>
    <x:row r="7">
      <x:c r="A7" s="198"/>
      <x:c r="B7" s="244" t="str">
        <x:v>Gesamtschulden</x:v>
      </x:c>
      <x:c r="C7" s="244"/>
      <x:c r="D7" s="244"/>
      <x:c r="E7" s="244"/>
      <x:c r="F7" s="200"/>
      <x:c r="G7" s="244" t="str">
        <x:v>Monatliche Raten</x:v>
      </x:c>
      <x:c r="H7" s="244"/>
      <x:c r="I7" s="244"/>
      <x:c r="J7" s="244"/>
      <x:c r="K7" s="200"/>
      <x:c r="L7" s="244" t="str">
        <x:v>Restschuld</x:v>
      </x:c>
      <x:c r="M7" s="244"/>
      <x:c r="N7" s="244"/>
      <x:c r="O7" s="244"/>
    </x:row>
    <x:row r="8">
      <x:c r="A8" s="198"/>
      <x:c r="B8" s="251" t="n">
        <x:f>SUM('Gläubiger'!F8:F37)</x:f>
        <x:v>0</x:v>
      </x:c>
      <x:c r="C8" s="251"/>
      <x:c r="D8" s="251"/>
      <x:c r="E8" s="251"/>
      <x:c r="F8" s="204"/>
      <x:c r="G8" s="251" t="n">
        <x:f>SUM('Gläubiger'!H8:H37)</x:f>
        <x:v>0</x:v>
      </x:c>
      <x:c r="H8" s="251"/>
      <x:c r="I8" s="251"/>
      <x:c r="J8" s="251"/>
      <x:c r="K8" s="204"/>
      <x:c r="L8" s="251" t="n">
        <x:f>SUM('Gläubiger'!G8:G37)</x:f>
        <x:v>0</x:v>
      </x:c>
      <x:c r="M8" s="252"/>
      <x:c r="N8" s="252"/>
      <x:c r="O8" s="252"/>
    </x:row>
    <x:row r="9">
      <x:c r="A9" s="198"/>
      <x:c r="B9" s="252"/>
      <x:c r="C9" s="252"/>
      <x:c r="D9" s="252"/>
      <x:c r="E9" s="252"/>
      <x:c r="F9" s="200"/>
      <x:c r="G9" s="252"/>
      <x:c r="H9" s="252"/>
      <x:c r="I9" s="252"/>
      <x:c r="J9" s="252"/>
      <x:c r="K9" s="200"/>
      <x:c r="L9" s="252"/>
      <x:c r="M9" s="252"/>
      <x:c r="N9" s="252"/>
      <x:c r="O9" s="252"/>
    </x:row>
    <x:row r="10">
      <x:c r="A10" s="198"/>
      <x:c r="B10" s="252"/>
      <x:c r="C10" s="252"/>
      <x:c r="D10" s="252"/>
      <x:c r="E10" s="252"/>
      <x:c r="F10" s="200"/>
      <x:c r="G10" s="252"/>
      <x:c r="H10" s="252"/>
      <x:c r="I10" s="252"/>
      <x:c r="J10" s="252"/>
      <x:c r="K10" s="200"/>
      <x:c r="L10" s="252"/>
      <x:c r="M10" s="252"/>
      <x:c r="N10" s="252"/>
      <x:c r="O10" s="252"/>
    </x:row>
    <x:row r="11">
      <x:c r="A11" s="198"/>
      <x:c r="B11" s="200"/>
      <x:c r="C11" s="200"/>
      <x:c r="D11" s="200"/>
      <x:c r="E11" s="200"/>
      <x:c r="F11" s="200"/>
      <x:c r="G11" s="200"/>
      <x:c r="H11" s="200"/>
      <x:c r="I11" s="200"/>
      <x:c r="J11" s="200"/>
      <x:c r="K11" s="200"/>
      <x:c r="L11" s="200"/>
      <x:c r="M11" s="200"/>
      <x:c r="N11" s="200"/>
      <x:c r="O11" s="201"/>
    </x:row>
    <x:row r="12">
      <x:c r="A12" s="198"/>
      <x:c r="B12" s="217" t="str">
        <x:v>Die Übersicht fasst deine erfassten Verbindlichkeiten zusammen. Gelbe Felder in den Eingabeblättern werden von dir gepflegt; helle Ergebnisfelder und Kennzahlen berechnen sich automatisch.</x:v>
      </x:c>
      <x:c r="C12" s="217"/>
      <x:c r="D12" s="217"/>
      <x:c r="E12" s="217"/>
      <x:c r="F12" s="217"/>
      <x:c r="G12" s="217"/>
      <x:c r="H12" s="217"/>
      <x:c r="I12" s="217"/>
      <x:c r="J12" s="217"/>
      <x:c r="K12" s="217"/>
      <x:c r="L12" s="217"/>
      <x:c r="M12" s="217"/>
      <x:c r="N12" s="217"/>
      <x:c r="O12" s="217"/>
    </x:row>
    <x:row r="13">
      <x:c r="A13" s="198"/>
      <x:c r="B13" s="217"/>
      <x:c r="C13" s="217"/>
      <x:c r="D13" s="217"/>
      <x:c r="E13" s="217"/>
      <x:c r="F13" s="217"/>
      <x:c r="G13" s="217"/>
      <x:c r="H13" s="217"/>
      <x:c r="I13" s="217"/>
      <x:c r="J13" s="217"/>
      <x:c r="K13" s="217"/>
      <x:c r="L13" s="217"/>
      <x:c r="M13" s="217"/>
      <x:c r="N13" s="217"/>
      <x:c r="O13" s="217"/>
    </x:row>
    <x:row r="14">
      <x:c r="A14" s="198"/>
      <x:c r="B14" s="200"/>
      <x:c r="C14" s="200"/>
      <x:c r="D14" s="200"/>
      <x:c r="E14" s="200"/>
      <x:c r="F14" s="200"/>
      <x:c r="G14" s="200"/>
      <x:c r="H14" s="200"/>
      <x:c r="I14" s="200"/>
      <x:c r="J14" s="200"/>
      <x:c r="K14" s="200"/>
      <x:c r="L14" s="200"/>
      <x:c r="M14" s="200"/>
      <x:c r="N14" s="200"/>
      <x:c r="O14" s="201"/>
    </x:row>
    <x:row r="15">
      <x:c r="A15" s="198"/>
      <x:c r="B15" s="200"/>
      <x:c r="C15" s="200"/>
      <x:c r="D15" s="200"/>
      <x:c r="E15" s="200"/>
      <x:c r="F15" s="200"/>
      <x:c r="G15" s="200"/>
      <x:c r="H15" s="200"/>
      <x:c r="I15" s="200"/>
      <x:c r="J15" s="200"/>
      <x:c r="K15" s="200"/>
      <x:c r="L15" s="200"/>
      <x:c r="M15" s="200"/>
      <x:c r="N15" s="200"/>
      <x:c r="O15" s="201"/>
    </x:row>
    <x:row r="16">
      <x:c r="A16" s="198"/>
      <x:c r="B16" s="247" t="str">
        <x:v>Kennzahl</x:v>
      </x:c>
      <x:c r="C16" s="247" t="str"/>
      <x:c r="D16" s="247" t="str">
        <x:v>Wert</x:v>
      </x:c>
      <x:c r="E16" s="247" t="str"/>
      <x:c r="F16" s="247" t="str">
        <x:v>Einordnung</x:v>
      </x:c>
      <x:c r="G16" s="247" t="str"/>
      <x:c r="H16" s="247" t="str"/>
      <x:c r="I16" s="247" t="str">
        <x:v>Nächster Schritt</x:v>
      </x:c>
      <x:c r="J16" s="247" t="str"/>
      <x:c r="K16" s="247" t="str"/>
      <x:c r="L16" s="247" t="str"/>
      <x:c r="M16" s="247" t="str"/>
      <x:c r="N16" s="247" t="str"/>
      <x:c r="O16" s="247" t="str"/>
    </x:row>
    <x:row r="17">
      <x:c r="A17" s="198"/>
      <x:c r="B17" s="207" t="str">
        <x:v>Aktive Gläubiger</x:v>
      </x:c>
      <x:c r="C17" s="207"/>
      <x:c r="D17" s="207"/>
      <x:c r="E17" s="208" t="n">
        <x:f>COUNTIF('Gläubiger'!B8:B37,"&lt;&gt;")</x:f>
        <x:v>0</x:v>
      </x:c>
      <x:c r="F17" s="207"/>
      <x:c r="G17" s="207"/>
      <x:c r="H17" s="207" t="str">
        <x:v>Anzahl erfasster Forderungen</x:v>
      </x:c>
      <x:c r="I17" s="207"/>
      <x:c r="J17" s="207"/>
      <x:c r="K17" s="207"/>
      <x:c r="L17" s="207" t="str">
        <x:v>Liste vollständig halten</x:v>
      </x:c>
      <x:c r="M17" s="207"/>
      <x:c r="N17" s="207"/>
      <x:c r="O17" s="209"/>
    </x:row>
    <x:row r="18">
      <x:c r="A18" s="198"/>
      <x:c r="B18" s="207" t="str">
        <x:v>Davon Inkasso / Vollstreckung</x:v>
      </x:c>
      <x:c r="C18" s="207"/>
      <x:c r="D18" s="207"/>
      <x:c r="E18" s="208" t="n">
        <x:f>COUNTIF('Gläubiger'!J8:J37,"Inkasso")+COUNTIF('Gläubiger'!J8:J37,"Vollstreckung")</x:f>
        <x:v>0</x:v>
      </x:c>
      <x:c r="F18" s="207"/>
      <x:c r="G18" s="207"/>
      <x:c r="H18" s="207" t="str">
        <x:v>Forderungen mit erhöhtem Handlungsdruck</x:v>
      </x:c>
      <x:c r="I18" s="207"/>
      <x:c r="J18" s="207"/>
      <x:c r="K18" s="207"/>
      <x:c r="L18" s="207" t="str">
        <x:v>Fristen und Schreiben prüfen</x:v>
      </x:c>
      <x:c r="M18" s="207"/>
      <x:c r="N18" s="207"/>
      <x:c r="O18" s="209"/>
    </x:row>
    <x:row r="19">
      <x:c r="A19" s="198"/>
      <x:c r="B19" s="207" t="str">
        <x:v>Höchster Zinssatz</x:v>
      </x:c>
      <x:c r="C19" s="207"/>
      <x:c r="D19" s="207"/>
      <x:c r="E19" s="210" t="n">
        <x:f>IFERROR(MAX('Gläubiger'!I8:I37),0)</x:f>
        <x:v>0</x:v>
      </x:c>
      <x:c r="F19" s="207"/>
      <x:c r="G19" s="207"/>
      <x:c r="H19" s="207" t="str">
        <x:v>Teuerste erfasste Verbindlichkeit</x:v>
      </x:c>
      <x:c r="I19" s="207"/>
      <x:c r="J19" s="207"/>
      <x:c r="K19" s="207"/>
      <x:c r="L19" s="207" t="str">
        <x:v>Priorisierung prüfen</x:v>
      </x:c>
      <x:c r="M19" s="207"/>
      <x:c r="N19" s="207"/>
      <x:c r="O19" s="209"/>
    </x:row>
    <x:row r="20">
      <x:c r="A20" s="198"/>
      <x:c r="B20" s="207" t="str">
        <x:v>Freier Betrag nach Fixkosten</x:v>
      </x:c>
      <x:c r="C20" s="207"/>
      <x:c r="D20" s="207"/>
      <x:c r="E20" s="211" t="n">
        <x:f>'Monatsbudget'!E25</x:f>
        <x:v>0</x:v>
      </x:c>
      <x:c r="F20" s="207"/>
      <x:c r="G20" s="207"/>
      <x:c r="H20" s="207" t="str">
        <x:v>Monatlich verfügbar für Tilgung / Puffer</x:v>
      </x:c>
      <x:c r="I20" s="207"/>
      <x:c r="J20" s="207"/>
      <x:c r="K20" s="207"/>
      <x:c r="L20" s="207" t="str">
        <x:v>Raten realistisch festlegen</x:v>
      </x:c>
      <x:c r="M20" s="207"/>
      <x:c r="N20" s="207"/>
      <x:c r="O20" s="209"/>
    </x:row>
    <x:row r="21">
      <x:c r="A21" s="198"/>
      <x:c r="B21" s="207" t="str">
        <x:v>Tilgung laut Plan</x:v>
      </x:c>
      <x:c r="C21" s="207"/>
      <x:c r="D21" s="207"/>
      <x:c r="E21" s="211" t="n">
        <x:f>SUM('Tilgungsplan'!E8:E37)</x:f>
        <x:v>0</x:v>
      </x:c>
      <x:c r="F21" s="207"/>
      <x:c r="G21" s="207"/>
      <x:c r="H21" s="207" t="str">
        <x:v>Geplante monatliche Gesamtzahlung</x:v>
      </x:c>
      <x:c r="I21" s="207"/>
      <x:c r="J21" s="207"/>
      <x:c r="K21" s="207"/>
      <x:c r="L21" s="207" t="str">
        <x:v>Mit Budget abgleichen</x:v>
      </x:c>
      <x:c r="M21" s="207"/>
      <x:c r="N21" s="207"/>
      <x:c r="O21" s="209"/>
    </x:row>
    <x:row r="22">
      <x:c r="A22" s="198"/>
      <x:c r="B22" s="207" t="str">
        <x:v>Offene Fristen</x:v>
      </x:c>
      <x:c r="C22" s="207"/>
      <x:c r="D22" s="207"/>
      <x:c r="E22" s="211" t="n">
        <x:f>COUNTIFS('Mahnungen &amp; Fristen'!G8:G37,"&lt;&gt;Erledigt",'Mahnungen &amp; Fristen'!B8:B37,"&lt;&gt;")</x:f>
        <x:v>0</x:v>
      </x:c>
      <x:c r="F22" s="207"/>
      <x:c r="G22" s="207"/>
      <x:c r="H22" s="207" t="str">
        <x:v>Noch nicht erledigte Vorgänge</x:v>
      </x:c>
      <x:c r="I22" s="207"/>
      <x:c r="J22" s="207"/>
      <x:c r="K22" s="207"/>
      <x:c r="L22" s="207" t="str">
        <x:v>Nach Fälligkeit sortieren</x:v>
      </x:c>
      <x:c r="M22" s="207"/>
      <x:c r="N22" s="207"/>
      <x:c r="O22" s="209"/>
    </x:row>
    <x:row r="23">
      <x:c r="A23" s="198"/>
      <x:c r="B23" s="200"/>
      <x:c r="C23" s="200"/>
      <x:c r="D23" s="200"/>
      <x:c r="E23" s="200"/>
      <x:c r="F23" s="200"/>
      <x:c r="G23" s="200"/>
      <x:c r="H23" s="200"/>
      <x:c r="I23" s="200"/>
      <x:c r="J23" s="200"/>
      <x:c r="K23" s="200"/>
      <x:c r="L23" s="200"/>
      <x:c r="M23" s="200"/>
      <x:c r="N23" s="200"/>
      <x:c r="O23" s="201"/>
    </x:row>
    <x:row r="24">
      <x:c r="A24" s="198"/>
      <x:c r="B24" s="200"/>
      <x:c r="C24" s="200"/>
      <x:c r="D24" s="200"/>
      <x:c r="E24" s="200"/>
      <x:c r="F24" s="200"/>
      <x:c r="G24" s="200"/>
      <x:c r="H24" s="200"/>
      <x:c r="I24" s="200"/>
      <x:c r="J24" s="200"/>
      <x:c r="K24" s="200"/>
      <x:c r="L24" s="200"/>
      <x:c r="M24" s="200"/>
      <x:c r="N24" s="200"/>
      <x:c r="O24" s="201"/>
    </x:row>
    <x:row r="25">
      <x:c r="A25" s="198"/>
      <x:c r="B25" s="200"/>
      <x:c r="C25" s="200"/>
      <x:c r="D25" s="200"/>
      <x:c r="E25" s="200"/>
      <x:c r="F25" s="200"/>
      <x:c r="G25" s="200"/>
      <x:c r="H25" s="200"/>
      <x:c r="I25" s="200"/>
      <x:c r="J25" s="200"/>
      <x:c r="K25" s="200"/>
      <x:c r="L25" s="200"/>
      <x:c r="M25" s="200"/>
      <x:c r="N25" s="200"/>
      <x:c r="O25" s="201"/>
    </x:row>
    <x:row r="26">
      <x:c r="A26" s="198"/>
      <x:c r="B26" s="244" t="str">
        <x:v>Schulden nach Status</x:v>
      </x:c>
      <x:c r="C26" s="244"/>
      <x:c r="D26" s="244"/>
      <x:c r="E26" s="244"/>
      <x:c r="F26" s="244"/>
      <x:c r="G26" s="244"/>
      <x:c r="H26" s="244"/>
      <x:c r="I26" s="244"/>
      <x:c r="J26" s="244"/>
      <x:c r="K26" s="244"/>
      <x:c r="L26" s="244"/>
      <x:c r="M26" s="244"/>
      <x:c r="N26" s="244"/>
      <x:c r="O26" s="244"/>
    </x:row>
    <x:row r="27">
      <x:c r="A27" s="198"/>
      <x:c r="B27" s="247" t="str">
        <x:v>Status</x:v>
      </x:c>
      <x:c r="C27" s="247" t="str">
        <x:v>Anzahl</x:v>
      </x:c>
      <x:c r="D27" s="247" t="str">
        <x:v>Restschuld</x:v>
      </x:c>
      <x:c r="E27" s="247" t="str">
        <x:v>Anteil</x:v>
      </x:c>
      <x:c r="F27" s="200"/>
      <x:c r="G27" s="200"/>
      <x:c r="H27" s="200"/>
      <x:c r="I27" s="200"/>
      <x:c r="J27" s="200"/>
      <x:c r="K27" s="200"/>
      <x:c r="L27" s="200"/>
      <x:c r="M27" s="200"/>
      <x:c r="N27" s="200"/>
      <x:c r="O27" s="201"/>
    </x:row>
    <x:row r="28">
      <x:c r="A28" s="198"/>
      <x:c r="B28" s="200" t="str">
        <x:v>Regulär</x:v>
      </x:c>
      <x:c r="C28" s="200" t="n">
        <x:f>COUNTIF('Gläubiger'!J8:J37,"Regulär")</x:f>
        <x:v>0</x:v>
      </x:c>
      <x:c r="D28" s="204" t="n">
        <x:f>SUMIF('Gläubiger'!J8:J37,"Regulär",'Gläubiger'!G8:G37)</x:f>
        <x:v>0</x:v>
      </x:c>
      <x:c r="E28" s="212" t="n">
        <x:f>IFERROR(D28/SUM($D$28:$D$31),0)</x:f>
        <x:v>0</x:v>
      </x:c>
      <x:c r="F28" s="200"/>
      <x:c r="G28" s="200"/>
      <x:c r="H28" s="200"/>
      <x:c r="I28" s="200"/>
      <x:c r="J28" s="200"/>
      <x:c r="K28" s="200"/>
      <x:c r="L28" s="200"/>
      <x:c r="M28" s="200"/>
      <x:c r="N28" s="200"/>
      <x:c r="O28" s="201"/>
    </x:row>
    <x:row r="29">
      <x:c r="A29" s="198"/>
      <x:c r="B29" s="200" t="str">
        <x:v>Mahnung</x:v>
      </x:c>
      <x:c r="C29" s="200" t="n">
        <x:f>COUNTIF('Gläubiger'!J8:J37,"Mahnung")</x:f>
        <x:v>0</x:v>
      </x:c>
      <x:c r="D29" s="204" t="n">
        <x:f>SUMIF('Gläubiger'!J8:J37,"Mahnung",'Gläubiger'!G8:G37)</x:f>
        <x:v>0</x:v>
      </x:c>
      <x:c r="E29" s="212" t="n">
        <x:f>IFERROR(D29/SUM($D$28:$D$31),0)</x:f>
        <x:v>0</x:v>
      </x:c>
      <x:c r="F29" s="200"/>
      <x:c r="G29" s="200"/>
      <x:c r="H29" s="200"/>
      <x:c r="I29" s="200"/>
      <x:c r="J29" s="200"/>
      <x:c r="K29" s="200"/>
      <x:c r="L29" s="200"/>
      <x:c r="M29" s="200"/>
      <x:c r="N29" s="200"/>
      <x:c r="O29" s="201"/>
    </x:row>
    <x:row r="30">
      <x:c r="A30" s="198"/>
      <x:c r="B30" s="200" t="str">
        <x:v>Inkasso</x:v>
      </x:c>
      <x:c r="C30" s="200" t="n">
        <x:f>COUNTIF('Gläubiger'!J8:J37,"Inkasso")</x:f>
        <x:v>0</x:v>
      </x:c>
      <x:c r="D30" s="204" t="n">
        <x:f>SUMIF('Gläubiger'!J8:J37,"Inkasso",'Gläubiger'!G8:G37)</x:f>
        <x:v>0</x:v>
      </x:c>
      <x:c r="E30" s="212" t="n">
        <x:f>IFERROR(D30/SUM($D$28:$D$31),0)</x:f>
        <x:v>0</x:v>
      </x:c>
      <x:c r="F30" s="200"/>
      <x:c r="G30" s="200"/>
      <x:c r="H30" s="200"/>
      <x:c r="I30" s="200"/>
      <x:c r="J30" s="200"/>
      <x:c r="K30" s="200"/>
      <x:c r="L30" s="200"/>
      <x:c r="M30" s="200"/>
      <x:c r="N30" s="200"/>
      <x:c r="O30" s="201"/>
    </x:row>
    <x:row r="31">
      <x:c r="A31" s="198"/>
      <x:c r="B31" s="207" t="str">
        <x:v>Vollstreckung</x:v>
      </x:c>
      <x:c r="C31" s="207" t="n">
        <x:f>COUNTIF('Gläubiger'!J8:J37,"Vollstreckung")</x:f>
        <x:v>0</x:v>
      </x:c>
      <x:c r="D31" s="211" t="n">
        <x:f>SUMIF('Gläubiger'!J8:J37,"Vollstreckung",'Gläubiger'!G8:G37)</x:f>
        <x:v>0</x:v>
      </x:c>
      <x:c r="E31" s="210" t="n">
        <x:f>IFERROR(D31/SUM($D$28:$D$31),0)</x:f>
        <x:v>0</x:v>
      </x:c>
      <x:c r="F31" s="200"/>
      <x:c r="G31" s="200"/>
      <x:c r="H31" s="200"/>
      <x:c r="I31" s="200"/>
      <x:c r="J31" s="200"/>
      <x:c r="K31" s="200"/>
      <x:c r="L31" s="200"/>
      <x:c r="M31" s="200"/>
      <x:c r="N31" s="200"/>
      <x:c r="O31" s="201"/>
    </x:row>
    <x:row r="32">
      <x:c r="A32" s="198"/>
      <x:c r="B32" s="200"/>
      <x:c r="C32" s="200"/>
      <x:c r="D32" s="200"/>
      <x:c r="E32" s="200"/>
      <x:c r="F32" s="200"/>
      <x:c r="G32" s="200"/>
      <x:c r="H32" s="200"/>
      <x:c r="I32" s="200"/>
      <x:c r="J32" s="200"/>
      <x:c r="K32" s="200"/>
      <x:c r="L32" s="200"/>
      <x:c r="M32" s="200"/>
      <x:c r="N32" s="200"/>
      <x:c r="O32" s="201"/>
    </x:row>
    <x:row r="33">
      <x:c r="A33" s="198"/>
      <x:c r="B33" s="200"/>
      <x:c r="C33" s="200"/>
      <x:c r="D33" s="200"/>
      <x:c r="E33" s="200"/>
      <x:c r="F33" s="200"/>
      <x:c r="G33" s="200"/>
      <x:c r="H33" s="200"/>
      <x:c r="I33" s="200"/>
      <x:c r="J33" s="200"/>
      <x:c r="K33" s="200"/>
      <x:c r="L33" s="200"/>
      <x:c r="M33" s="200"/>
      <x:c r="N33" s="200"/>
      <x:c r="O33" s="201"/>
    </x:row>
    <x:row r="34">
      <x:c r="A34" s="198"/>
      <x:c r="B34" s="200"/>
      <x:c r="C34" s="200"/>
      <x:c r="D34" s="200"/>
      <x:c r="E34" s="200"/>
      <x:c r="F34" s="200"/>
      <x:c r="G34" s="200"/>
      <x:c r="H34" s="200"/>
      <x:c r="I34" s="200"/>
      <x:c r="J34" s="200"/>
      <x:c r="K34" s="200"/>
      <x:c r="L34" s="200"/>
      <x:c r="M34" s="200"/>
      <x:c r="N34" s="200"/>
      <x:c r="O34" s="201"/>
    </x:row>
    <x:row r="35">
      <x:c r="A35" s="198"/>
      <x:c r="B35" s="200"/>
      <x:c r="C35" s="200"/>
      <x:c r="D35" s="200"/>
      <x:c r="E35" s="200"/>
      <x:c r="F35" s="200"/>
      <x:c r="G35" s="200"/>
      <x:c r="H35" s="200"/>
      <x:c r="I35" s="200"/>
      <x:c r="J35" s="200"/>
      <x:c r="K35" s="200"/>
      <x:c r="L35" s="200"/>
      <x:c r="M35" s="200"/>
      <x:c r="N35" s="200"/>
      <x:c r="O35" s="201"/>
    </x:row>
    <x:row r="36">
      <x:c r="A36" s="198"/>
      <x:c r="B36" s="200"/>
      <x:c r="C36" s="200"/>
      <x:c r="D36" s="200"/>
      <x:c r="E36" s="200"/>
      <x:c r="F36" s="200"/>
      <x:c r="G36" s="200"/>
      <x:c r="H36" s="200"/>
      <x:c r="I36" s="200"/>
      <x:c r="J36" s="200"/>
      <x:c r="K36" s="200"/>
      <x:c r="L36" s="200"/>
      <x:c r="M36" s="200"/>
      <x:c r="N36" s="200"/>
      <x:c r="O36" s="201"/>
    </x:row>
    <x:row r="37">
      <x:c r="A37" s="198"/>
      <x:c r="B37" s="200"/>
      <x:c r="C37" s="200"/>
      <x:c r="D37" s="200"/>
      <x:c r="E37" s="200"/>
      <x:c r="F37" s="200"/>
      <x:c r="G37" s="200"/>
      <x:c r="H37" s="200"/>
      <x:c r="I37" s="200"/>
      <x:c r="J37" s="200"/>
      <x:c r="K37" s="200"/>
      <x:c r="L37" s="200"/>
      <x:c r="M37" s="200"/>
      <x:c r="N37" s="200"/>
      <x:c r="O37" s="201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201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201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201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/>
      <x:c r="C42" s="200"/>
      <x:c r="D42" s="200"/>
      <x:c r="E42" s="200"/>
      <x:c r="F42" s="200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/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O3"/>
    <x:mergeCell ref="B4:O5"/>
    <x:mergeCell ref="B7:E7"/>
    <x:mergeCell ref="G7:J7"/>
    <x:mergeCell ref="L7:O7"/>
    <x:mergeCell ref="B8:E10"/>
    <x:mergeCell ref="G8:J10"/>
    <x:mergeCell ref="L8:O10"/>
    <x:mergeCell ref="B12:O13"/>
    <x:mergeCell ref="B16:D16"/>
    <x:mergeCell ref="E16:G16"/>
    <x:mergeCell ref="H16:K16"/>
    <x:mergeCell ref="L16:O16"/>
    <x:mergeCell ref="B17:D17"/>
    <x:mergeCell ref="E17:G17"/>
    <x:mergeCell ref="H17:K17"/>
    <x:mergeCell ref="L17:O17"/>
    <x:mergeCell ref="B18:D18"/>
    <x:mergeCell ref="E18:G18"/>
    <x:mergeCell ref="H18:K18"/>
    <x:mergeCell ref="L18:O18"/>
    <x:mergeCell ref="B19:D19"/>
    <x:mergeCell ref="E19:G19"/>
    <x:mergeCell ref="H19:K19"/>
    <x:mergeCell ref="L19:O19"/>
    <x:mergeCell ref="B20:D20"/>
    <x:mergeCell ref="E20:G20"/>
    <x:mergeCell ref="H20:K20"/>
    <x:mergeCell ref="L20:O20"/>
    <x:mergeCell ref="B21:D21"/>
    <x:mergeCell ref="E21:G21"/>
    <x:mergeCell ref="H21:K21"/>
    <x:mergeCell ref="L21:O21"/>
    <x:mergeCell ref="B22:D22"/>
    <x:mergeCell ref="E22:G22"/>
    <x:mergeCell ref="H22:K22"/>
    <x:mergeCell ref="L22:O22"/>
    <x:mergeCell ref="B26:O2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8" hidden="0" customWidth="1"/>
    <x:col min="14" max="14" width="18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Gläubigerübersicht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Alle Forderungen vollständig erfassen. Gelbe Felder ausfüllen; Restschuld und Kennzahlen fließen automatisch in die Übersicht.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7" t="str">
        <x:v>Gläubiger / Anbieter</x:v>
      </x:c>
      <x:c r="C7" s="247" t="str">
        <x:v>Art der Schuld</x:v>
      </x:c>
      <x:c r="D7" s="247" t="str">
        <x:v>Ursprünglicher Betrag</x:v>
      </x:c>
      <x:c r="E7" s="247" t="str">
        <x:v>Bereits gezahlt</x:v>
      </x:c>
      <x:c r="F7" s="247" t="str">
        <x:v>Restschuld</x:v>
      </x:c>
      <x:c r="G7" s="247" t="str">
        <x:v>Monatsrate</x:v>
      </x:c>
      <x:c r="H7" s="247" t="str">
        <x:v>Zins p.a.</x:v>
      </x:c>
      <x:c r="I7" s="247" t="str">
        <x:v>Status</x:v>
      </x:c>
      <x:c r="J7" s="247" t="str">
        <x:v>Aktenzeichen</x:v>
      </x:c>
      <x:c r="K7" s="247" t="str">
        <x:v>Fälligkeit</x:v>
      </x:c>
      <x:c r="L7" s="247" t="str">
        <x:v>Priorität</x:v>
      </x:c>
      <x:c r="M7" s="247" t="str">
        <x:v>Notiz</x:v>
      </x:c>
      <x:c r="N7" s="247" t="str">
        <x:v>Kontakt</x:v>
      </x:c>
      <x:c r="O7" s="198"/>
    </x:row>
    <x:row r="8">
      <x:c r="A8" s="198"/>
      <x:c r="B8" s="257"/>
      <x:c r="C8" s="258"/>
      <x:c r="D8" s="258"/>
      <x:c r="E8" s="258"/>
      <x:c r="F8" s="283" t="str">
        <x:f>IF(C8="","",MAX(0,C8-D8))</x:f>
      </x:c>
      <x:c r="G8" s="258"/>
      <x:c r="H8" s="265"/>
      <x:c r="I8" s="257"/>
      <x:c r="J8" s="257"/>
      <x:c r="K8" s="266"/>
      <x:c r="L8" s="257"/>
      <x:c r="M8" s="257"/>
      <x:c r="N8" s="257"/>
      <x:c r="O8" s="198"/>
    </x:row>
    <x:row r="9">
      <x:c r="A9" s="198"/>
      <x:c r="B9" s="257"/>
      <x:c r="C9" s="258"/>
      <x:c r="D9" s="258"/>
      <x:c r="E9" s="258"/>
      <x:c r="F9" s="283" t="str">
        <x:f>IF(C9="","",MAX(0,C9-D9))</x:f>
      </x:c>
      <x:c r="G9" s="258"/>
      <x:c r="H9" s="265"/>
      <x:c r="I9" s="257"/>
      <x:c r="J9" s="257"/>
      <x:c r="K9" s="266"/>
      <x:c r="L9" s="257"/>
      <x:c r="M9" s="257"/>
      <x:c r="N9" s="257"/>
      <x:c r="O9" s="198"/>
    </x:row>
    <x:row r="10">
      <x:c r="A10" s="198"/>
      <x:c r="B10" s="257"/>
      <x:c r="C10" s="258"/>
      <x:c r="D10" s="258"/>
      <x:c r="E10" s="258"/>
      <x:c r="F10" s="283" t="str">
        <x:f>IF(C10="","",MAX(0,C10-D10))</x:f>
      </x:c>
      <x:c r="G10" s="258"/>
      <x:c r="H10" s="265"/>
      <x:c r="I10" s="257"/>
      <x:c r="J10" s="257"/>
      <x:c r="K10" s="266"/>
      <x:c r="L10" s="257"/>
      <x:c r="M10" s="257"/>
      <x:c r="N10" s="257"/>
      <x:c r="O10" s="198"/>
    </x:row>
    <x:row r="11">
      <x:c r="A11" s="198"/>
      <x:c r="B11" s="257"/>
      <x:c r="C11" s="258"/>
      <x:c r="D11" s="258"/>
      <x:c r="E11" s="258"/>
      <x:c r="F11" s="283" t="str">
        <x:f>IF(C11="","",MAX(0,C11-D11))</x:f>
      </x:c>
      <x:c r="G11" s="258"/>
      <x:c r="H11" s="265"/>
      <x:c r="I11" s="257"/>
      <x:c r="J11" s="257"/>
      <x:c r="K11" s="266"/>
      <x:c r="L11" s="257"/>
      <x:c r="M11" s="257"/>
      <x:c r="N11" s="257"/>
      <x:c r="O11" s="198"/>
    </x:row>
    <x:row r="12">
      <x:c r="A12" s="198"/>
      <x:c r="B12" s="257"/>
      <x:c r="C12" s="258"/>
      <x:c r="D12" s="258"/>
      <x:c r="E12" s="258"/>
      <x:c r="F12" s="283" t="str">
        <x:f>IF(C12="","",MAX(0,C12-D12))</x:f>
      </x:c>
      <x:c r="G12" s="258"/>
      <x:c r="H12" s="265"/>
      <x:c r="I12" s="257"/>
      <x:c r="J12" s="257"/>
      <x:c r="K12" s="266"/>
      <x:c r="L12" s="257"/>
      <x:c r="M12" s="257"/>
      <x:c r="N12" s="257"/>
      <x:c r="O12" s="198"/>
    </x:row>
    <x:row r="13">
      <x:c r="A13" s="198"/>
      <x:c r="B13" s="257"/>
      <x:c r="C13" s="258"/>
      <x:c r="D13" s="258"/>
      <x:c r="E13" s="258"/>
      <x:c r="F13" s="283" t="str">
        <x:f>IF(C13="","",MAX(0,C13-D13))</x:f>
      </x:c>
      <x:c r="G13" s="258"/>
      <x:c r="H13" s="265"/>
      <x:c r="I13" s="257"/>
      <x:c r="J13" s="257"/>
      <x:c r="K13" s="266"/>
      <x:c r="L13" s="257"/>
      <x:c r="M13" s="257"/>
      <x:c r="N13" s="257"/>
      <x:c r="O13" s="198"/>
    </x:row>
    <x:row r="14">
      <x:c r="A14" s="198"/>
      <x:c r="B14" s="257"/>
      <x:c r="C14" s="258"/>
      <x:c r="D14" s="258"/>
      <x:c r="E14" s="258"/>
      <x:c r="F14" s="283" t="str">
        <x:f>IF(C14="","",MAX(0,C14-D14))</x:f>
      </x:c>
      <x:c r="G14" s="258"/>
      <x:c r="H14" s="265"/>
      <x:c r="I14" s="257"/>
      <x:c r="J14" s="257"/>
      <x:c r="K14" s="266"/>
      <x:c r="L14" s="257"/>
      <x:c r="M14" s="257"/>
      <x:c r="N14" s="257"/>
      <x:c r="O14" s="198"/>
    </x:row>
    <x:row r="15">
      <x:c r="A15" s="198"/>
      <x:c r="B15" s="257"/>
      <x:c r="C15" s="258"/>
      <x:c r="D15" s="258"/>
      <x:c r="E15" s="258"/>
      <x:c r="F15" s="283" t="str">
        <x:f>IF(C15="","",MAX(0,C15-D15))</x:f>
      </x:c>
      <x:c r="G15" s="258"/>
      <x:c r="H15" s="265"/>
      <x:c r="I15" s="257"/>
      <x:c r="J15" s="257"/>
      <x:c r="K15" s="266"/>
      <x:c r="L15" s="257"/>
      <x:c r="M15" s="257"/>
      <x:c r="N15" s="257"/>
      <x:c r="O15" s="198"/>
    </x:row>
    <x:row r="16">
      <x:c r="A16" s="198"/>
      <x:c r="B16" s="257"/>
      <x:c r="C16" s="258"/>
      <x:c r="D16" s="258"/>
      <x:c r="E16" s="258"/>
      <x:c r="F16" s="283" t="str">
        <x:f>IF(C16="","",MAX(0,C16-D16))</x:f>
      </x:c>
      <x:c r="G16" s="258"/>
      <x:c r="H16" s="265"/>
      <x:c r="I16" s="257"/>
      <x:c r="J16" s="257"/>
      <x:c r="K16" s="266"/>
      <x:c r="L16" s="257"/>
      <x:c r="M16" s="257"/>
      <x:c r="N16" s="257"/>
      <x:c r="O16" s="198"/>
    </x:row>
    <x:row r="17">
      <x:c r="A17" s="198"/>
      <x:c r="B17" s="257"/>
      <x:c r="C17" s="258"/>
      <x:c r="D17" s="258"/>
      <x:c r="E17" s="258"/>
      <x:c r="F17" s="283" t="str">
        <x:f>IF(C17="","",MAX(0,C17-D17))</x:f>
      </x:c>
      <x:c r="G17" s="258"/>
      <x:c r="H17" s="265"/>
      <x:c r="I17" s="257"/>
      <x:c r="J17" s="257"/>
      <x:c r="K17" s="266"/>
      <x:c r="L17" s="257"/>
      <x:c r="M17" s="257"/>
      <x:c r="N17" s="257"/>
      <x:c r="O17" s="198"/>
    </x:row>
    <x:row r="18">
      <x:c r="A18" s="198"/>
      <x:c r="B18" s="257"/>
      <x:c r="C18" s="258"/>
      <x:c r="D18" s="258"/>
      <x:c r="E18" s="258"/>
      <x:c r="F18" s="283" t="str">
        <x:f>IF(C18="","",MAX(0,C18-D18))</x:f>
      </x:c>
      <x:c r="G18" s="258"/>
      <x:c r="H18" s="265"/>
      <x:c r="I18" s="257"/>
      <x:c r="J18" s="257"/>
      <x:c r="K18" s="266"/>
      <x:c r="L18" s="257"/>
      <x:c r="M18" s="257"/>
      <x:c r="N18" s="257"/>
      <x:c r="O18" s="198"/>
    </x:row>
    <x:row r="19">
      <x:c r="A19" s="198"/>
      <x:c r="B19" s="257"/>
      <x:c r="C19" s="258"/>
      <x:c r="D19" s="258"/>
      <x:c r="E19" s="258"/>
      <x:c r="F19" s="283" t="str">
        <x:f>IF(C19="","",MAX(0,C19-D19))</x:f>
      </x:c>
      <x:c r="G19" s="258"/>
      <x:c r="H19" s="265"/>
      <x:c r="I19" s="257"/>
      <x:c r="J19" s="257"/>
      <x:c r="K19" s="266"/>
      <x:c r="L19" s="257"/>
      <x:c r="M19" s="257"/>
      <x:c r="N19" s="257"/>
      <x:c r="O19" s="198"/>
    </x:row>
    <x:row r="20">
      <x:c r="A20" s="198"/>
      <x:c r="B20" s="257"/>
      <x:c r="C20" s="258"/>
      <x:c r="D20" s="258"/>
      <x:c r="E20" s="258"/>
      <x:c r="F20" s="283" t="str">
        <x:f>IF(C20="","",MAX(0,C20-D20))</x:f>
      </x:c>
      <x:c r="G20" s="258"/>
      <x:c r="H20" s="265"/>
      <x:c r="I20" s="257"/>
      <x:c r="J20" s="257"/>
      <x:c r="K20" s="266"/>
      <x:c r="L20" s="257"/>
      <x:c r="M20" s="257"/>
      <x:c r="N20" s="257"/>
      <x:c r="O20" s="198"/>
    </x:row>
    <x:row r="21">
      <x:c r="A21" s="198"/>
      <x:c r="B21" s="257"/>
      <x:c r="C21" s="258"/>
      <x:c r="D21" s="258"/>
      <x:c r="E21" s="258"/>
      <x:c r="F21" s="283" t="str">
        <x:f>IF(C21="","",MAX(0,C21-D21))</x:f>
      </x:c>
      <x:c r="G21" s="258"/>
      <x:c r="H21" s="265"/>
      <x:c r="I21" s="257"/>
      <x:c r="J21" s="257"/>
      <x:c r="K21" s="266"/>
      <x:c r="L21" s="257"/>
      <x:c r="M21" s="257"/>
      <x:c r="N21" s="257"/>
      <x:c r="O21" s="198"/>
    </x:row>
    <x:row r="22">
      <x:c r="A22" s="198"/>
      <x:c r="B22" s="257"/>
      <x:c r="C22" s="258"/>
      <x:c r="D22" s="258"/>
      <x:c r="E22" s="258"/>
      <x:c r="F22" s="283" t="str">
        <x:f>IF(C22="","",MAX(0,C22-D22))</x:f>
      </x:c>
      <x:c r="G22" s="258"/>
      <x:c r="H22" s="265"/>
      <x:c r="I22" s="257"/>
      <x:c r="J22" s="257"/>
      <x:c r="K22" s="266"/>
      <x:c r="L22" s="257"/>
      <x:c r="M22" s="257"/>
      <x:c r="N22" s="257"/>
      <x:c r="O22" s="198"/>
    </x:row>
    <x:row r="23">
      <x:c r="A23" s="198"/>
      <x:c r="B23" s="257"/>
      <x:c r="C23" s="258"/>
      <x:c r="D23" s="258"/>
      <x:c r="E23" s="258"/>
      <x:c r="F23" s="283" t="str">
        <x:f>IF(C23="","",MAX(0,C23-D23))</x:f>
      </x:c>
      <x:c r="G23" s="258"/>
      <x:c r="H23" s="265"/>
      <x:c r="I23" s="257"/>
      <x:c r="J23" s="257"/>
      <x:c r="K23" s="266"/>
      <x:c r="L23" s="257"/>
      <x:c r="M23" s="257"/>
      <x:c r="N23" s="257"/>
      <x:c r="O23" s="198"/>
    </x:row>
    <x:row r="24">
      <x:c r="A24" s="198"/>
      <x:c r="B24" s="257"/>
      <x:c r="C24" s="258"/>
      <x:c r="D24" s="258"/>
      <x:c r="E24" s="258"/>
      <x:c r="F24" s="283" t="str">
        <x:f>IF(C24="","",MAX(0,C24-D24))</x:f>
      </x:c>
      <x:c r="G24" s="258"/>
      <x:c r="H24" s="265"/>
      <x:c r="I24" s="257"/>
      <x:c r="J24" s="257"/>
      <x:c r="K24" s="266"/>
      <x:c r="L24" s="257"/>
      <x:c r="M24" s="257"/>
      <x:c r="N24" s="257"/>
      <x:c r="O24" s="198"/>
    </x:row>
    <x:row r="25">
      <x:c r="A25" s="198"/>
      <x:c r="B25" s="257"/>
      <x:c r="C25" s="258"/>
      <x:c r="D25" s="258"/>
      <x:c r="E25" s="258"/>
      <x:c r="F25" s="283" t="str">
        <x:f>IF(C25="","",MAX(0,C25-D25))</x:f>
      </x:c>
      <x:c r="G25" s="258"/>
      <x:c r="H25" s="265"/>
      <x:c r="I25" s="257"/>
      <x:c r="J25" s="257"/>
      <x:c r="K25" s="266"/>
      <x:c r="L25" s="257"/>
      <x:c r="M25" s="257"/>
      <x:c r="N25" s="257"/>
      <x:c r="O25" s="198"/>
    </x:row>
    <x:row r="26">
      <x:c r="A26" s="198"/>
      <x:c r="B26" s="257"/>
      <x:c r="C26" s="258"/>
      <x:c r="D26" s="258"/>
      <x:c r="E26" s="258"/>
      <x:c r="F26" s="283" t="str">
        <x:f>IF(C26="","",MAX(0,C26-D26))</x:f>
      </x:c>
      <x:c r="G26" s="258"/>
      <x:c r="H26" s="265"/>
      <x:c r="I26" s="257"/>
      <x:c r="J26" s="257"/>
      <x:c r="K26" s="266"/>
      <x:c r="L26" s="257"/>
      <x:c r="M26" s="257"/>
      <x:c r="N26" s="257"/>
      <x:c r="O26" s="198"/>
    </x:row>
    <x:row r="27">
      <x:c r="A27" s="198"/>
      <x:c r="B27" s="257"/>
      <x:c r="C27" s="258"/>
      <x:c r="D27" s="258"/>
      <x:c r="E27" s="258"/>
      <x:c r="F27" s="283" t="str">
        <x:f>IF(C27="","",MAX(0,C27-D27))</x:f>
      </x:c>
      <x:c r="G27" s="258"/>
      <x:c r="H27" s="265"/>
      <x:c r="I27" s="257"/>
      <x:c r="J27" s="257"/>
      <x:c r="K27" s="266"/>
      <x:c r="L27" s="257"/>
      <x:c r="M27" s="257"/>
      <x:c r="N27" s="257"/>
      <x:c r="O27" s="198"/>
    </x:row>
    <x:row r="28">
      <x:c r="A28" s="198"/>
      <x:c r="B28" s="257"/>
      <x:c r="C28" s="258"/>
      <x:c r="D28" s="258"/>
      <x:c r="E28" s="258"/>
      <x:c r="F28" s="283" t="str">
        <x:f>IF(C28="","",MAX(0,C28-D28))</x:f>
      </x:c>
      <x:c r="G28" s="258"/>
      <x:c r="H28" s="265"/>
      <x:c r="I28" s="257"/>
      <x:c r="J28" s="257"/>
      <x:c r="K28" s="266"/>
      <x:c r="L28" s="257"/>
      <x:c r="M28" s="257"/>
      <x:c r="N28" s="257"/>
      <x:c r="O28" s="198"/>
    </x:row>
    <x:row r="29">
      <x:c r="A29" s="198"/>
      <x:c r="B29" s="257"/>
      <x:c r="C29" s="258"/>
      <x:c r="D29" s="258"/>
      <x:c r="E29" s="258"/>
      <x:c r="F29" s="283" t="str">
        <x:f>IF(C29="","",MAX(0,C29-D29))</x:f>
      </x:c>
      <x:c r="G29" s="258"/>
      <x:c r="H29" s="265"/>
      <x:c r="I29" s="257"/>
      <x:c r="J29" s="257"/>
      <x:c r="K29" s="266"/>
      <x:c r="L29" s="257"/>
      <x:c r="M29" s="257"/>
      <x:c r="N29" s="257"/>
      <x:c r="O29" s="198"/>
    </x:row>
    <x:row r="30">
      <x:c r="A30" s="198"/>
      <x:c r="B30" s="257"/>
      <x:c r="C30" s="258"/>
      <x:c r="D30" s="258"/>
      <x:c r="E30" s="258"/>
      <x:c r="F30" s="283" t="str">
        <x:f>IF(C30="","",MAX(0,C30-D30))</x:f>
      </x:c>
      <x:c r="G30" s="258"/>
      <x:c r="H30" s="265"/>
      <x:c r="I30" s="257"/>
      <x:c r="J30" s="257"/>
      <x:c r="K30" s="266"/>
      <x:c r="L30" s="257"/>
      <x:c r="M30" s="257"/>
      <x:c r="N30" s="257"/>
      <x:c r="O30" s="198"/>
    </x:row>
    <x:row r="31">
      <x:c r="A31" s="198"/>
      <x:c r="B31" s="257"/>
      <x:c r="C31" s="258"/>
      <x:c r="D31" s="258"/>
      <x:c r="E31" s="258"/>
      <x:c r="F31" s="283" t="str">
        <x:f>IF(C31="","",MAX(0,C31-D31))</x:f>
      </x:c>
      <x:c r="G31" s="258"/>
      <x:c r="H31" s="265"/>
      <x:c r="I31" s="257"/>
      <x:c r="J31" s="257"/>
      <x:c r="K31" s="266"/>
      <x:c r="L31" s="257"/>
      <x:c r="M31" s="257"/>
      <x:c r="N31" s="257"/>
      <x:c r="O31" s="198"/>
    </x:row>
    <x:row r="32">
      <x:c r="A32" s="198"/>
      <x:c r="B32" s="257"/>
      <x:c r="C32" s="258"/>
      <x:c r="D32" s="258"/>
      <x:c r="E32" s="258"/>
      <x:c r="F32" s="283" t="str">
        <x:f>IF(C32="","",MAX(0,C32-D32))</x:f>
      </x:c>
      <x:c r="G32" s="258"/>
      <x:c r="H32" s="265"/>
      <x:c r="I32" s="257"/>
      <x:c r="J32" s="257"/>
      <x:c r="K32" s="266"/>
      <x:c r="L32" s="257"/>
      <x:c r="M32" s="257"/>
      <x:c r="N32" s="257"/>
      <x:c r="O32" s="198"/>
    </x:row>
    <x:row r="33">
      <x:c r="A33" s="198"/>
      <x:c r="B33" s="257"/>
      <x:c r="C33" s="258"/>
      <x:c r="D33" s="258"/>
      <x:c r="E33" s="258"/>
      <x:c r="F33" s="283" t="str">
        <x:f>IF(C33="","",MAX(0,C33-D33))</x:f>
      </x:c>
      <x:c r="G33" s="258"/>
      <x:c r="H33" s="265"/>
      <x:c r="I33" s="257"/>
      <x:c r="J33" s="257"/>
      <x:c r="K33" s="266"/>
      <x:c r="L33" s="257"/>
      <x:c r="M33" s="257"/>
      <x:c r="N33" s="257"/>
      <x:c r="O33" s="198"/>
    </x:row>
    <x:row r="34">
      <x:c r="A34" s="198"/>
      <x:c r="B34" s="257"/>
      <x:c r="C34" s="258"/>
      <x:c r="D34" s="258"/>
      <x:c r="E34" s="258"/>
      <x:c r="F34" s="283" t="str">
        <x:f>IF(C34="","",MAX(0,C34-D34))</x:f>
      </x:c>
      <x:c r="G34" s="258"/>
      <x:c r="H34" s="265"/>
      <x:c r="I34" s="257"/>
      <x:c r="J34" s="257"/>
      <x:c r="K34" s="266"/>
      <x:c r="L34" s="257"/>
      <x:c r="M34" s="257"/>
      <x:c r="N34" s="257"/>
      <x:c r="O34" s="198"/>
    </x:row>
    <x:row r="35">
      <x:c r="A35" s="198"/>
      <x:c r="B35" s="257"/>
      <x:c r="C35" s="258"/>
      <x:c r="D35" s="258"/>
      <x:c r="E35" s="258"/>
      <x:c r="F35" s="283" t="str">
        <x:f>IF(C35="","",MAX(0,C35-D35))</x:f>
      </x:c>
      <x:c r="G35" s="258"/>
      <x:c r="H35" s="265"/>
      <x:c r="I35" s="257"/>
      <x:c r="J35" s="257"/>
      <x:c r="K35" s="266"/>
      <x:c r="L35" s="257"/>
      <x:c r="M35" s="257"/>
      <x:c r="N35" s="257"/>
      <x:c r="O35" s="198"/>
    </x:row>
    <x:row r="36">
      <x:c r="A36" s="198"/>
      <x:c r="B36" s="257"/>
      <x:c r="C36" s="258"/>
      <x:c r="D36" s="258"/>
      <x:c r="E36" s="258"/>
      <x:c r="F36" s="283" t="str">
        <x:f>IF(C36="","",MAX(0,C36-D36))</x:f>
      </x:c>
      <x:c r="G36" s="258"/>
      <x:c r="H36" s="265"/>
      <x:c r="I36" s="257"/>
      <x:c r="J36" s="257"/>
      <x:c r="K36" s="266"/>
      <x:c r="L36" s="257"/>
      <x:c r="M36" s="257"/>
      <x:c r="N36" s="257"/>
      <x:c r="O36" s="198"/>
    </x:row>
    <x:row r="37">
      <x:c r="A37" s="198"/>
      <x:c r="B37" s="257"/>
      <x:c r="C37" s="258"/>
      <x:c r="D37" s="258"/>
      <x:c r="E37" s="258"/>
      <x:c r="F37" s="283" t="str">
        <x:f>IF(C37="","",MAX(0,C37-D37))</x:f>
      </x:c>
      <x:c r="G37" s="258"/>
      <x:c r="H37" s="265"/>
      <x:c r="I37" s="257"/>
      <x:c r="J37" s="257"/>
      <x:c r="K37" s="266"/>
      <x:c r="L37" s="257"/>
      <x:c r="M37" s="257"/>
      <x:c r="N37" s="257"/>
      <x:c r="O37" s="198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198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/>
      <x:c r="C42" s="200"/>
      <x:c r="D42" s="200"/>
      <x:c r="E42" s="200"/>
      <x:c r="F42" s="200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/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N3"/>
    <x:mergeCell ref="B4:N5"/>
  </x:mergeCells>
  <x:dataValidations count="2">
    <x:dataValidation type="list" sqref="J8:J37">
      <x:formula1>"Regulär,Mahnung,Inkasso,Vollstreckung,Stundung,Erledigt"</x:formula1>
    </x:dataValidation>
    <x:dataValidation type="list" sqref="L8:L37">
      <x:formula1>"Hoch,Mittel,Niedrig"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Monatsbudget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Ermittle den realistisch verfügbaren Betrag für Schuldenraten, Rücklagen und notwendige Lebenshaltung.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4" t="str">
        <x:v>Monatliche Einnahmen</x:v>
      </x:c>
      <x:c r="C7" s="244"/>
      <x:c r="D7" s="244"/>
      <x:c r="E7" s="244"/>
      <x:c r="F7" s="200"/>
      <x:c r="G7" s="200"/>
      <x:c r="H7" s="200"/>
      <x:c r="I7" s="200"/>
      <x:c r="J7" s="200"/>
      <x:c r="K7" s="200"/>
      <x:c r="L7" s="200"/>
      <x:c r="M7" s="200"/>
      <x:c r="N7" s="200"/>
      <x:c r="O7" s="198"/>
    </x:row>
    <x:row r="8">
      <x:c r="A8" s="198"/>
      <x:c r="B8" s="200" t="str">
        <x:v>Nettoeinkommen</x:v>
      </x:c>
      <x:c r="C8" s="200"/>
      <x:c r="D8" s="260"/>
      <x:c r="E8" s="259"/>
      <x:c r="F8" s="200"/>
      <x:c r="G8" s="200"/>
      <x:c r="H8" s="200"/>
      <x:c r="I8" s="200"/>
      <x:c r="J8" s="200"/>
      <x:c r="K8" s="200"/>
      <x:c r="L8" s="200"/>
      <x:c r="M8" s="200"/>
      <x:c r="N8" s="200"/>
      <x:c r="O8" s="198"/>
    </x:row>
    <x:row r="9">
      <x:c r="A9" s="198"/>
      <x:c r="B9" s="200" t="str">
        <x:v>Weitere Haushaltseinkommen</x:v>
      </x:c>
      <x:c r="C9" s="200"/>
      <x:c r="D9" s="260"/>
      <x:c r="E9" s="259"/>
      <x:c r="F9" s="200"/>
      <x:c r="G9" s="200"/>
      <x:c r="H9" s="200"/>
      <x:c r="I9" s="200"/>
      <x:c r="J9" s="200"/>
      <x:c r="K9" s="200"/>
      <x:c r="L9" s="200"/>
      <x:c r="M9" s="200"/>
      <x:c r="N9" s="200"/>
      <x:c r="O9" s="198"/>
    </x:row>
    <x:row r="10">
      <x:c r="A10" s="198"/>
      <x:c r="B10" s="200" t="str">
        <x:v>Leistungen / Unterhalt</x:v>
      </x:c>
      <x:c r="C10" s="200"/>
      <x:c r="D10" s="260"/>
      <x:c r="E10" s="259"/>
      <x:c r="F10" s="200"/>
      <x:c r="G10" s="200"/>
      <x:c r="H10" s="200"/>
      <x:c r="I10" s="200"/>
      <x:c r="J10" s="200"/>
      <x:c r="K10" s="200"/>
      <x:c r="L10" s="200"/>
      <x:c r="M10" s="200"/>
      <x:c r="N10" s="200"/>
      <x:c r="O10" s="198"/>
    </x:row>
    <x:row r="11">
      <x:c r="A11" s="198"/>
      <x:c r="B11" s="200" t="str">
        <x:v>Nebenverdienst</x:v>
      </x:c>
      <x:c r="C11" s="200"/>
      <x:c r="D11" s="260"/>
      <x:c r="E11" s="259"/>
      <x:c r="F11" s="200"/>
      <x:c r="G11" s="200"/>
      <x:c r="H11" s="200"/>
      <x:c r="I11" s="200"/>
      <x:c r="J11" s="200"/>
      <x:c r="K11" s="200"/>
      <x:c r="L11" s="200"/>
      <x:c r="M11" s="200"/>
      <x:c r="N11" s="200"/>
      <x:c r="O11" s="198"/>
    </x:row>
    <x:row r="12">
      <x:c r="A12" s="198"/>
      <x:c r="B12" s="200" t="str">
        <x:v>Sonstige Einnahmen</x:v>
      </x:c>
      <x:c r="C12" s="200"/>
      <x:c r="D12" s="260"/>
      <x:c r="E12" s="259"/>
      <x:c r="F12" s="200"/>
      <x:c r="G12" s="200"/>
      <x:c r="H12" s="200"/>
      <x:c r="I12" s="200"/>
      <x:c r="J12" s="200"/>
      <x:c r="K12" s="200"/>
      <x:c r="L12" s="200"/>
      <x:c r="M12" s="200"/>
      <x:c r="N12" s="200"/>
      <x:c r="O12" s="198"/>
    </x:row>
    <x:row r="13">
      <x:c r="A13" s="198"/>
      <x:c r="B13" s="200" t="str">
        <x:v>Summe Einnahmen</x:v>
      </x:c>
      <x:c r="C13" s="200"/>
      <x:c r="D13" s="286" t="n">
        <x:f>SUM(D8:D12)</x:f>
        <x:v>0</x:v>
      </x:c>
      <x:c r="E13" s="286"/>
      <x:c r="F13" s="200"/>
      <x:c r="G13" s="200"/>
      <x:c r="H13" s="200"/>
      <x:c r="I13" s="200"/>
      <x:c r="J13" s="200"/>
      <x:c r="K13" s="200"/>
      <x:c r="L13" s="200"/>
      <x:c r="M13" s="200"/>
      <x:c r="N13" s="200"/>
      <x:c r="O13" s="198"/>
    </x:row>
    <x:row r="14">
      <x:c r="A14" s="198"/>
      <x:c r="B14" s="200"/>
      <x:c r="C14" s="200"/>
      <x:c r="D14" s="200"/>
      <x:c r="E14" s="200"/>
      <x:c r="F14" s="200"/>
      <x:c r="G14" s="200"/>
      <x:c r="H14" s="200"/>
      <x:c r="I14" s="200"/>
      <x:c r="J14" s="200"/>
      <x:c r="K14" s="200"/>
      <x:c r="L14" s="200"/>
      <x:c r="M14" s="200"/>
      <x:c r="N14" s="200"/>
      <x:c r="O14" s="198"/>
    </x:row>
    <x:row r="15">
      <x:c r="A15" s="198"/>
      <x:c r="B15" s="200"/>
      <x:c r="C15" s="200"/>
      <x:c r="D15" s="200"/>
      <x:c r="E15" s="200"/>
      <x:c r="F15" s="200"/>
      <x:c r="G15" s="200"/>
      <x:c r="H15" s="200"/>
      <x:c r="I15" s="200"/>
      <x:c r="J15" s="200"/>
      <x:c r="K15" s="200"/>
      <x:c r="L15" s="200"/>
      <x:c r="M15" s="200"/>
      <x:c r="N15" s="200"/>
      <x:c r="O15" s="198"/>
    </x:row>
    <x:row r="16">
      <x:c r="A16" s="198"/>
      <x:c r="B16" s="244" t="str">
        <x:v>Notwendige Ausgaben</x:v>
      </x:c>
      <x:c r="C16" s="244"/>
      <x:c r="D16" s="244"/>
      <x:c r="E16" s="244"/>
      <x:c r="F16" s="200"/>
      <x:c r="G16" s="200"/>
      <x:c r="H16" s="200"/>
      <x:c r="I16" s="200"/>
      <x:c r="J16" s="200"/>
      <x:c r="K16" s="200"/>
      <x:c r="L16" s="200"/>
      <x:c r="M16" s="200"/>
      <x:c r="N16" s="200"/>
      <x:c r="O16" s="198"/>
    </x:row>
    <x:row r="17">
      <x:c r="A17" s="198"/>
      <x:c r="B17" s="200" t="str">
        <x:v>Wohnen inkl. Nebenkosten</x:v>
      </x:c>
      <x:c r="C17" s="200"/>
      <x:c r="D17" s="260"/>
      <x:c r="E17" s="259"/>
      <x:c r="F17" s="200"/>
      <x:c r="G17" s="200"/>
      <x:c r="H17" s="200"/>
      <x:c r="I17" s="200"/>
      <x:c r="J17" s="200"/>
      <x:c r="K17" s="200"/>
      <x:c r="L17" s="200"/>
      <x:c r="M17" s="200"/>
      <x:c r="N17" s="200"/>
      <x:c r="O17" s="198"/>
    </x:row>
    <x:row r="18">
      <x:c r="A18" s="198"/>
      <x:c r="B18" s="200" t="str">
        <x:v>Energie</x:v>
      </x:c>
      <x:c r="C18" s="200"/>
      <x:c r="D18" s="260"/>
      <x:c r="E18" s="259"/>
      <x:c r="F18" s="200"/>
      <x:c r="G18" s="200"/>
      <x:c r="H18" s="200"/>
      <x:c r="I18" s="200"/>
      <x:c r="J18" s="200"/>
      <x:c r="K18" s="200"/>
      <x:c r="L18" s="200"/>
      <x:c r="M18" s="200"/>
      <x:c r="N18" s="200"/>
      <x:c r="O18" s="198"/>
    </x:row>
    <x:row r="19">
      <x:c r="A19" s="198"/>
      <x:c r="B19" s="200" t="str">
        <x:v>Lebensmittel</x:v>
      </x:c>
      <x:c r="C19" s="200"/>
      <x:c r="D19" s="260"/>
      <x:c r="E19" s="259"/>
      <x:c r="F19" s="200"/>
      <x:c r="G19" s="200"/>
      <x:c r="H19" s="200"/>
      <x:c r="I19" s="200"/>
      <x:c r="J19" s="200"/>
      <x:c r="K19" s="200"/>
      <x:c r="L19" s="200"/>
      <x:c r="M19" s="200"/>
      <x:c r="N19" s="200"/>
      <x:c r="O19" s="198"/>
    </x:row>
    <x:row r="20">
      <x:c r="A20" s="198"/>
      <x:c r="B20" s="200" t="str">
        <x:v>Mobilität</x:v>
      </x:c>
      <x:c r="C20" s="200"/>
      <x:c r="D20" s="260"/>
      <x:c r="E20" s="259"/>
      <x:c r="F20" s="200"/>
      <x:c r="G20" s="200"/>
      <x:c r="H20" s="200"/>
      <x:c r="I20" s="200"/>
      <x:c r="J20" s="200"/>
      <x:c r="K20" s="200"/>
      <x:c r="L20" s="200"/>
      <x:c r="M20" s="200"/>
      <x:c r="N20" s="200"/>
      <x:c r="O20" s="198"/>
    </x:row>
    <x:row r="21">
      <x:c r="A21" s="198"/>
      <x:c r="B21" s="200" t="str">
        <x:v>Versicherungen</x:v>
      </x:c>
      <x:c r="C21" s="200"/>
      <x:c r="D21" s="260"/>
      <x:c r="E21" s="259"/>
      <x:c r="F21" s="200"/>
      <x:c r="G21" s="200"/>
      <x:c r="H21" s="200"/>
      <x:c r="I21" s="200"/>
      <x:c r="J21" s="200"/>
      <x:c r="K21" s="200"/>
      <x:c r="L21" s="200"/>
      <x:c r="M21" s="200"/>
      <x:c r="N21" s="200"/>
      <x:c r="O21" s="198"/>
    </x:row>
    <x:row r="22">
      <x:c r="A22" s="198"/>
      <x:c r="B22" s="200" t="str">
        <x:v>Gesundheit</x:v>
      </x:c>
      <x:c r="C22" s="200"/>
      <x:c r="D22" s="260"/>
      <x:c r="E22" s="259"/>
      <x:c r="F22" s="200"/>
      <x:c r="G22" s="200"/>
      <x:c r="H22" s="200"/>
      <x:c r="I22" s="200"/>
      <x:c r="J22" s="200"/>
      <x:c r="K22" s="200"/>
      <x:c r="L22" s="200"/>
      <x:c r="M22" s="200"/>
      <x:c r="N22" s="200"/>
      <x:c r="O22" s="198"/>
    </x:row>
    <x:row r="23">
      <x:c r="A23" s="198"/>
      <x:c r="B23" s="200" t="str">
        <x:v>Kinder / Unterhalt</x:v>
      </x:c>
      <x:c r="C23" s="200"/>
      <x:c r="D23" s="260"/>
      <x:c r="E23" s="259"/>
      <x:c r="F23" s="200"/>
      <x:c r="G23" s="200"/>
      <x:c r="H23" s="200"/>
      <x:c r="I23" s="200"/>
      <x:c r="J23" s="200"/>
      <x:c r="K23" s="200"/>
      <x:c r="L23" s="200"/>
      <x:c r="M23" s="200"/>
      <x:c r="N23" s="200"/>
      <x:c r="O23" s="198"/>
    </x:row>
    <x:row r="24">
      <x:c r="A24" s="198"/>
      <x:c r="B24" s="200" t="str">
        <x:v>Telefon / Internet</x:v>
      </x:c>
      <x:c r="C24" s="200"/>
      <x:c r="D24" s="260"/>
      <x:c r="E24" s="259"/>
      <x:c r="F24" s="200"/>
      <x:c r="G24" s="200"/>
      <x:c r="H24" s="200"/>
      <x:c r="I24" s="200"/>
      <x:c r="J24" s="200"/>
      <x:c r="K24" s="200"/>
      <x:c r="L24" s="200"/>
      <x:c r="M24" s="200"/>
      <x:c r="N24" s="200"/>
      <x:c r="O24" s="198"/>
    </x:row>
    <x:row r="25">
      <x:c r="A25" s="198"/>
      <x:c r="B25" s="200" t="str">
        <x:v>Sonstige notwendige Ausgaben</x:v>
      </x:c>
      <x:c r="C25" s="200"/>
      <x:c r="D25" s="260"/>
      <x:c r="E25" s="259" t="n">
        <x:f>MAX(0,D13-D26-D29)</x:f>
        <x:v>0</x:v>
      </x:c>
      <x:c r="F25" s="200"/>
      <x:c r="G25" s="200"/>
      <x:c r="H25" s="200"/>
      <x:c r="I25" s="200"/>
      <x:c r="J25" s="200"/>
      <x:c r="K25" s="200"/>
      <x:c r="L25" s="200"/>
      <x:c r="M25" s="200"/>
      <x:c r="N25" s="200"/>
      <x:c r="O25" s="198"/>
    </x:row>
    <x:row r="26">
      <x:c r="A26" s="198"/>
      <x:c r="B26" s="200" t="str">
        <x:v>Summe notwendige Ausgaben</x:v>
      </x:c>
      <x:c r="C26" s="200"/>
      <x:c r="D26" s="286" t="n">
        <x:f>SUM(D17:D25)</x:f>
        <x:v>0</x:v>
      </x:c>
      <x:c r="E26" s="286"/>
      <x:c r="F26" s="200"/>
      <x:c r="G26" s="200"/>
      <x:c r="H26" s="200"/>
      <x:c r="I26" s="200"/>
      <x:c r="J26" s="200"/>
      <x:c r="K26" s="200"/>
      <x:c r="L26" s="200"/>
      <x:c r="M26" s="200"/>
      <x:c r="N26" s="200"/>
      <x:c r="O26" s="198"/>
    </x:row>
    <x:row r="27">
      <x:c r="A27" s="198"/>
      <x:c r="B27" s="200"/>
      <x:c r="C27" s="200"/>
      <x:c r="D27" s="200"/>
      <x:c r="E27" s="200"/>
      <x:c r="F27" s="200"/>
      <x:c r="G27" s="200"/>
      <x:c r="H27" s="200"/>
      <x:c r="I27" s="200"/>
      <x:c r="J27" s="200"/>
      <x:c r="K27" s="200"/>
      <x:c r="L27" s="200"/>
      <x:c r="M27" s="200"/>
      <x:c r="N27" s="200"/>
      <x:c r="O27" s="198"/>
    </x:row>
    <x:row r="28">
      <x:c r="A28" s="198"/>
      <x:c r="B28" s="200"/>
      <x:c r="C28" s="200"/>
      <x:c r="D28" s="200"/>
      <x:c r="E28" s="200"/>
      <x:c r="F28" s="200"/>
      <x:c r="G28" s="200"/>
      <x:c r="H28" s="200"/>
      <x:c r="I28" s="200"/>
      <x:c r="J28" s="200"/>
      <x:c r="K28" s="200"/>
      <x:c r="L28" s="200"/>
      <x:c r="M28" s="200"/>
      <x:c r="N28" s="200"/>
      <x:c r="O28" s="198"/>
    </x:row>
    <x:row r="29">
      <x:c r="A29" s="198"/>
      <x:c r="B29" s="200" t="str">
        <x:v>Sicherheitsreserve / Puffer</x:v>
      </x:c>
      <x:c r="C29" s="200"/>
      <x:c r="D29" s="260"/>
      <x:c r="E29" s="259"/>
      <x:c r="F29" s="200"/>
      <x:c r="G29" s="200"/>
      <x:c r="H29" s="200"/>
      <x:c r="I29" s="200"/>
      <x:c r="J29" s="200"/>
      <x:c r="K29" s="200"/>
      <x:c r="L29" s="200"/>
      <x:c r="M29" s="200"/>
      <x:c r="N29" s="200"/>
      <x:c r="O29" s="198"/>
    </x:row>
    <x:row r="30">
      <x:c r="A30" s="198"/>
      <x:c r="B30" s="200"/>
      <x:c r="C30" s="200"/>
      <x:c r="D30" s="200"/>
      <x:c r="E30" s="200"/>
      <x:c r="F30" s="200"/>
      <x:c r="G30" s="200"/>
      <x:c r="H30" s="200"/>
      <x:c r="I30" s="200"/>
      <x:c r="J30" s="200"/>
      <x:c r="K30" s="200"/>
      <x:c r="L30" s="200"/>
      <x:c r="M30" s="200"/>
      <x:c r="N30" s="200"/>
      <x:c r="O30" s="198"/>
    </x:row>
    <x:row r="31">
      <x:c r="A31" s="198"/>
      <x:c r="B31" s="200" t="str">
        <x:v>Verfügbar für Schuldenraten</x:v>
      </x:c>
      <x:c r="C31" s="200"/>
      <x:c r="D31" s="286" t="n">
        <x:f>MAX(0,D13-D26-D29)</x:f>
        <x:v>0</x:v>
      </x:c>
      <x:c r="E31" s="286"/>
      <x:c r="F31" s="200"/>
      <x:c r="G31" s="200"/>
      <x:c r="H31" s="200"/>
      <x:c r="I31" s="200"/>
      <x:c r="J31" s="200"/>
      <x:c r="K31" s="200"/>
      <x:c r="L31" s="200"/>
      <x:c r="M31" s="200"/>
      <x:c r="N31" s="200"/>
      <x:c r="O31" s="198"/>
    </x:row>
    <x:row r="32">
      <x:c r="A32" s="198"/>
      <x:c r="B32" s="200"/>
      <x:c r="C32" s="200"/>
      <x:c r="D32" s="200"/>
      <x:c r="E32" s="200"/>
      <x:c r="F32" s="200"/>
      <x:c r="G32" s="200"/>
      <x:c r="H32" s="200"/>
      <x:c r="I32" s="200"/>
      <x:c r="J32" s="200"/>
      <x:c r="K32" s="200"/>
      <x:c r="L32" s="200"/>
      <x:c r="M32" s="200"/>
      <x:c r="N32" s="200"/>
      <x:c r="O32" s="198"/>
    </x:row>
    <x:row r="33">
      <x:c r="A33" s="198"/>
      <x:c r="B33" s="200"/>
      <x:c r="C33" s="200"/>
      <x:c r="D33" s="200"/>
      <x:c r="E33" s="200"/>
      <x:c r="F33" s="200"/>
      <x:c r="G33" s="200"/>
      <x:c r="H33" s="200"/>
      <x:c r="I33" s="200"/>
      <x:c r="J33" s="200"/>
      <x:c r="K33" s="200"/>
      <x:c r="L33" s="200"/>
      <x:c r="M33" s="200"/>
      <x:c r="N33" s="200"/>
      <x:c r="O33" s="198"/>
    </x:row>
    <x:row r="34">
      <x:c r="A34" s="198"/>
      <x:c r="B34" s="200"/>
      <x:c r="C34" s="200"/>
      <x:c r="D34" s="200"/>
      <x:c r="E34" s="200"/>
      <x:c r="F34" s="200"/>
      <x:c r="G34" s="200"/>
      <x:c r="H34" s="200"/>
      <x:c r="I34" s="200"/>
      <x:c r="J34" s="200"/>
      <x:c r="K34" s="200"/>
      <x:c r="L34" s="200"/>
      <x:c r="M34" s="200"/>
      <x:c r="N34" s="200"/>
      <x:c r="O34" s="198"/>
    </x:row>
    <x:row r="35">
      <x:c r="A35" s="198"/>
      <x:c r="B35" s="200"/>
      <x:c r="C35" s="200"/>
      <x:c r="D35" s="200"/>
      <x:c r="E35" s="200"/>
      <x:c r="F35" s="200"/>
      <x:c r="G35" s="200"/>
      <x:c r="H35" s="200"/>
      <x:c r="I35" s="200"/>
      <x:c r="J35" s="200"/>
      <x:c r="K35" s="200"/>
      <x:c r="L35" s="200"/>
      <x:c r="M35" s="200"/>
      <x:c r="N35" s="200"/>
      <x:c r="O35" s="198"/>
    </x:row>
    <x:row r="36">
      <x:c r="A36" s="198"/>
      <x:c r="B36" s="200"/>
      <x:c r="C36" s="200"/>
      <x:c r="D36" s="200"/>
      <x:c r="E36" s="200"/>
      <x:c r="F36" s="200"/>
      <x:c r="G36" s="200"/>
      <x:c r="H36" s="200"/>
      <x:c r="I36" s="200"/>
      <x:c r="J36" s="200"/>
      <x:c r="K36" s="200"/>
      <x:c r="L36" s="200"/>
      <x:c r="M36" s="200"/>
      <x:c r="N36" s="200"/>
      <x:c r="O36" s="198"/>
    </x:row>
    <x:row r="37">
      <x:c r="A37" s="198"/>
      <x:c r="B37" s="200"/>
      <x:c r="C37" s="200"/>
      <x:c r="D37" s="200"/>
      <x:c r="E37" s="200"/>
      <x:c r="F37" s="200"/>
      <x:c r="G37" s="200"/>
      <x:c r="H37" s="200"/>
      <x:c r="I37" s="200"/>
      <x:c r="J37" s="200"/>
      <x:c r="K37" s="200"/>
      <x:c r="L37" s="200"/>
      <x:c r="M37" s="200"/>
      <x:c r="N37" s="200"/>
      <x:c r="O37" s="198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198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/>
      <x:c r="C42" s="200"/>
      <x:c r="D42" s="200"/>
      <x:c r="E42" s="200"/>
      <x:c r="F42" s="200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/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H3"/>
    <x:mergeCell ref="B4:H5"/>
    <x:mergeCell ref="B7:E7"/>
    <x:mergeCell ref="B8:C8"/>
    <x:mergeCell ref="D8:E8"/>
    <x:mergeCell ref="B9:C9"/>
    <x:mergeCell ref="D9:E9"/>
    <x:mergeCell ref="B10:C10"/>
    <x:mergeCell ref="D10:E10"/>
    <x:mergeCell ref="B11:C11"/>
    <x:mergeCell ref="D11:E11"/>
    <x:mergeCell ref="B12:C12"/>
    <x:mergeCell ref="D12:E12"/>
    <x:mergeCell ref="B13:C13"/>
    <x:mergeCell ref="D13:E13"/>
    <x:mergeCell ref="B16:E16"/>
    <x:mergeCell ref="B17:C17"/>
    <x:mergeCell ref="D17:E17"/>
    <x:mergeCell ref="B18:C18"/>
    <x:mergeCell ref="D18:E18"/>
    <x:mergeCell ref="B19:C19"/>
    <x:mergeCell ref="D19:E19"/>
    <x:mergeCell ref="B20:C20"/>
    <x:mergeCell ref="D20:E20"/>
    <x:mergeCell ref="B21:C21"/>
    <x:mergeCell ref="D21:E21"/>
    <x:mergeCell ref="B22:C22"/>
    <x:mergeCell ref="D22:E22"/>
    <x:mergeCell ref="B23:C23"/>
    <x:mergeCell ref="D23:E23"/>
    <x:mergeCell ref="B24:C24"/>
    <x:mergeCell ref="D24:E24"/>
    <x:mergeCell ref="B25:C25"/>
    <x:mergeCell ref="D25:E25"/>
    <x:mergeCell ref="B26:C26"/>
    <x:mergeCell ref="D26:E26"/>
    <x:mergeCell ref="B29:C29"/>
    <x:mergeCell ref="D29:E29"/>
    <x:mergeCell ref="B31:C31"/>
    <x:mergeCell ref="D31:E3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Tilgungsplan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Plane pro Forderung eine tragfähige Monatszahlung und erkenne, wie lange die Rückzahlung rechnerisch dauert.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7" t="str">
        <x:v>Gläubiger</x:v>
      </x:c>
      <x:c r="C7" s="247" t="str">
        <x:v>Restschuld</x:v>
      </x:c>
      <x:c r="D7" s="247" t="str">
        <x:v>Zins p.a.</x:v>
      </x:c>
      <x:c r="E7" s="247" t="str">
        <x:v>Mindest-/Regelrate</x:v>
      </x:c>
      <x:c r="F7" s="247" t="str">
        <x:v>Geplante Rate</x:v>
      </x:c>
      <x:c r="G7" s="247" t="str">
        <x:v>Monatl. Zins</x:v>
      </x:c>
      <x:c r="H7" s="247" t="str">
        <x:v>Tilgung 1. Monat</x:v>
      </x:c>
      <x:c r="I7" s="247" t="str">
        <x:v>Monate ca.</x:v>
      </x:c>
      <x:c r="J7" s="247" t="str">
        <x:v>Priorität</x:v>
      </x:c>
      <x:c r="K7" s="247" t="str">
        <x:v>Status</x:v>
      </x:c>
      <x:c r="L7" s="200"/>
      <x:c r="M7" s="200"/>
      <x:c r="N7" s="200"/>
      <x:c r="O7" s="198"/>
    </x:row>
    <x:row r="8">
      <x:c r="A8" s="198"/>
      <x:c r="B8" s="207" t="n">
        <x:f>'Gläubiger'!B8</x:f>
        <x:v>0</x:v>
      </x:c>
      <x:c r="C8" s="211" t="n">
        <x:f>'Gläubiger'!F8</x:f>
        <x:v>0</x:v>
      </x:c>
      <x:c r="D8" s="210" t="n">
        <x:f>'Gläubiger'!H8</x:f>
        <x:v>0</x:v>
      </x:c>
      <x:c r="E8" s="258"/>
      <x:c r="F8" s="283" t="str">
        <x:f>IF(C8="","",C8*D8/12)</x:f>
      </x:c>
      <x:c r="G8" s="283" t="str">
        <x:f>IF(OR(C8="",E8=""),"",MAX(0,E8-F8))</x:f>
      </x:c>
      <x:c r="H8" s="289" t="str">
        <x:f>IF(OR(C8="",E8="",E8&lt;=F8),"",ROUNDUP(C8/G8,0))</x:f>
      </x:c>
      <x:c r="I8" s="207" t="n">
        <x:f>'Gläubiger'!L8</x:f>
        <x:v>0</x:v>
      </x:c>
      <x:c r="J8" s="207" t="n">
        <x:f>'Gläubiger'!J8</x:f>
        <x:v>0</x:v>
      </x:c>
      <x:c r="K8" s="207" t="str">
        <x:f>IF(C8="","",IF(E8&lt;=F8,"Rate zu niedrig","OK"))</x:f>
      </x:c>
      <x:c r="L8" s="200"/>
      <x:c r="M8" s="200"/>
      <x:c r="N8" s="200"/>
      <x:c r="O8" s="198"/>
    </x:row>
    <x:row r="9">
      <x:c r="A9" s="198"/>
      <x:c r="B9" s="207" t="n">
        <x:f>'Gläubiger'!B9</x:f>
        <x:v>0</x:v>
      </x:c>
      <x:c r="C9" s="211" t="n">
        <x:f>'Gläubiger'!F9</x:f>
        <x:v>0</x:v>
      </x:c>
      <x:c r="D9" s="210" t="n">
        <x:f>'Gläubiger'!H9</x:f>
        <x:v>0</x:v>
      </x:c>
      <x:c r="E9" s="258"/>
      <x:c r="F9" s="283" t="str">
        <x:f>IF(C9="","",C9*D9/12)</x:f>
      </x:c>
      <x:c r="G9" s="283" t="str">
        <x:f>IF(OR(C9="",E9=""),"",MAX(0,E9-F9))</x:f>
      </x:c>
      <x:c r="H9" s="289" t="str">
        <x:f>IF(OR(C9="",E9="",E9&lt;=F9),"",ROUNDUP(C9/G9,0))</x:f>
      </x:c>
      <x:c r="I9" s="207" t="n">
        <x:f>'Gläubiger'!L9</x:f>
        <x:v>0</x:v>
      </x:c>
      <x:c r="J9" s="207" t="n">
        <x:f>'Gläubiger'!J9</x:f>
        <x:v>0</x:v>
      </x:c>
      <x:c r="K9" s="207" t="str">
        <x:f>IF(C9="","",IF(E9&lt;=F9,"Rate zu niedrig","OK"))</x:f>
      </x:c>
      <x:c r="L9" s="200"/>
      <x:c r="M9" s="200"/>
      <x:c r="N9" s="200"/>
      <x:c r="O9" s="198"/>
    </x:row>
    <x:row r="10">
      <x:c r="A10" s="198"/>
      <x:c r="B10" s="207" t="n">
        <x:f>'Gläubiger'!B10</x:f>
        <x:v>0</x:v>
      </x:c>
      <x:c r="C10" s="211" t="n">
        <x:f>'Gläubiger'!F10</x:f>
        <x:v>0</x:v>
      </x:c>
      <x:c r="D10" s="210" t="n">
        <x:f>'Gläubiger'!H10</x:f>
        <x:v>0</x:v>
      </x:c>
      <x:c r="E10" s="258"/>
      <x:c r="F10" s="283" t="str">
        <x:f>IF(C10="","",C10*D10/12)</x:f>
      </x:c>
      <x:c r="G10" s="283" t="str">
        <x:f>IF(OR(C10="",E10=""),"",MAX(0,E10-F10))</x:f>
      </x:c>
      <x:c r="H10" s="289" t="str">
        <x:f>IF(OR(C10="",E10="",E10&lt;=F10),"",ROUNDUP(C10/G10,0))</x:f>
      </x:c>
      <x:c r="I10" s="207" t="n">
        <x:f>'Gläubiger'!L10</x:f>
        <x:v>0</x:v>
      </x:c>
      <x:c r="J10" s="207" t="n">
        <x:f>'Gläubiger'!J10</x:f>
        <x:v>0</x:v>
      </x:c>
      <x:c r="K10" s="207" t="str">
        <x:f>IF(C10="","",IF(E10&lt;=F10,"Rate zu niedrig","OK"))</x:f>
      </x:c>
      <x:c r="L10" s="200"/>
      <x:c r="M10" s="200"/>
      <x:c r="N10" s="200"/>
      <x:c r="O10" s="198"/>
    </x:row>
    <x:row r="11">
      <x:c r="A11" s="198"/>
      <x:c r="B11" s="207" t="n">
        <x:f>'Gläubiger'!B11</x:f>
        <x:v>0</x:v>
      </x:c>
      <x:c r="C11" s="211" t="n">
        <x:f>'Gläubiger'!F11</x:f>
        <x:v>0</x:v>
      </x:c>
      <x:c r="D11" s="210" t="n">
        <x:f>'Gläubiger'!H11</x:f>
        <x:v>0</x:v>
      </x:c>
      <x:c r="E11" s="258"/>
      <x:c r="F11" s="283" t="str">
        <x:f>IF(C11="","",C11*D11/12)</x:f>
      </x:c>
      <x:c r="G11" s="283" t="str">
        <x:f>IF(OR(C11="",E11=""),"",MAX(0,E11-F11))</x:f>
      </x:c>
      <x:c r="H11" s="289" t="str">
        <x:f>IF(OR(C11="",E11="",E11&lt;=F11),"",ROUNDUP(C11/G11,0))</x:f>
      </x:c>
      <x:c r="I11" s="207" t="n">
        <x:f>'Gläubiger'!L11</x:f>
        <x:v>0</x:v>
      </x:c>
      <x:c r="J11" s="207" t="n">
        <x:f>'Gläubiger'!J11</x:f>
        <x:v>0</x:v>
      </x:c>
      <x:c r="K11" s="207" t="str">
        <x:f>IF(C11="","",IF(E11&lt;=F11,"Rate zu niedrig","OK"))</x:f>
      </x:c>
      <x:c r="L11" s="200"/>
      <x:c r="M11" s="200"/>
      <x:c r="N11" s="200"/>
      <x:c r="O11" s="198"/>
    </x:row>
    <x:row r="12">
      <x:c r="A12" s="198"/>
      <x:c r="B12" s="207" t="n">
        <x:f>'Gläubiger'!B12</x:f>
        <x:v>0</x:v>
      </x:c>
      <x:c r="C12" s="211" t="n">
        <x:f>'Gläubiger'!F12</x:f>
        <x:v>0</x:v>
      </x:c>
      <x:c r="D12" s="210" t="n">
        <x:f>'Gläubiger'!H12</x:f>
        <x:v>0</x:v>
      </x:c>
      <x:c r="E12" s="258"/>
      <x:c r="F12" s="283" t="str">
        <x:f>IF(C12="","",C12*D12/12)</x:f>
      </x:c>
      <x:c r="G12" s="283" t="str">
        <x:f>IF(OR(C12="",E12=""),"",MAX(0,E12-F12))</x:f>
      </x:c>
      <x:c r="H12" s="289" t="str">
        <x:f>IF(OR(C12="",E12="",E12&lt;=F12),"",ROUNDUP(C12/G12,0))</x:f>
      </x:c>
      <x:c r="I12" s="207" t="n">
        <x:f>'Gläubiger'!L12</x:f>
        <x:v>0</x:v>
      </x:c>
      <x:c r="J12" s="207" t="n">
        <x:f>'Gläubiger'!J12</x:f>
        <x:v>0</x:v>
      </x:c>
      <x:c r="K12" s="207" t="str">
        <x:f>IF(C12="","",IF(E12&lt;=F12,"Rate zu niedrig","OK"))</x:f>
      </x:c>
      <x:c r="L12" s="200"/>
      <x:c r="M12" s="200"/>
      <x:c r="N12" s="200"/>
      <x:c r="O12" s="198"/>
    </x:row>
    <x:row r="13">
      <x:c r="A13" s="198"/>
      <x:c r="B13" s="207" t="n">
        <x:f>'Gläubiger'!B13</x:f>
        <x:v>0</x:v>
      </x:c>
      <x:c r="C13" s="211" t="n">
        <x:f>'Gläubiger'!F13</x:f>
        <x:v>0</x:v>
      </x:c>
      <x:c r="D13" s="210" t="n">
        <x:f>'Gläubiger'!H13</x:f>
        <x:v>0</x:v>
      </x:c>
      <x:c r="E13" s="258"/>
      <x:c r="F13" s="283" t="str">
        <x:f>IF(C13="","",C13*D13/12)</x:f>
      </x:c>
      <x:c r="G13" s="283" t="str">
        <x:f>IF(OR(C13="",E13=""),"",MAX(0,E13-F13))</x:f>
      </x:c>
      <x:c r="H13" s="289" t="str">
        <x:f>IF(OR(C13="",E13="",E13&lt;=F13),"",ROUNDUP(C13/G13,0))</x:f>
      </x:c>
      <x:c r="I13" s="207" t="n">
        <x:f>'Gläubiger'!L13</x:f>
        <x:v>0</x:v>
      </x:c>
      <x:c r="J13" s="207" t="n">
        <x:f>'Gläubiger'!J13</x:f>
        <x:v>0</x:v>
      </x:c>
      <x:c r="K13" s="207" t="str">
        <x:f>IF(C13="","",IF(E13&lt;=F13,"Rate zu niedrig","OK"))</x:f>
      </x:c>
      <x:c r="L13" s="200"/>
      <x:c r="M13" s="200"/>
      <x:c r="N13" s="200"/>
      <x:c r="O13" s="198"/>
    </x:row>
    <x:row r="14">
      <x:c r="A14" s="198"/>
      <x:c r="B14" s="207" t="n">
        <x:f>'Gläubiger'!B14</x:f>
        <x:v>0</x:v>
      </x:c>
      <x:c r="C14" s="211" t="n">
        <x:f>'Gläubiger'!F14</x:f>
        <x:v>0</x:v>
      </x:c>
      <x:c r="D14" s="210" t="n">
        <x:f>'Gläubiger'!H14</x:f>
        <x:v>0</x:v>
      </x:c>
      <x:c r="E14" s="258"/>
      <x:c r="F14" s="283" t="str">
        <x:f>IF(C14="","",C14*D14/12)</x:f>
      </x:c>
      <x:c r="G14" s="283" t="str">
        <x:f>IF(OR(C14="",E14=""),"",MAX(0,E14-F14))</x:f>
      </x:c>
      <x:c r="H14" s="289" t="str">
        <x:f>IF(OR(C14="",E14="",E14&lt;=F14),"",ROUNDUP(C14/G14,0))</x:f>
      </x:c>
      <x:c r="I14" s="207" t="n">
        <x:f>'Gläubiger'!L14</x:f>
        <x:v>0</x:v>
      </x:c>
      <x:c r="J14" s="207" t="n">
        <x:f>'Gläubiger'!J14</x:f>
        <x:v>0</x:v>
      </x:c>
      <x:c r="K14" s="207" t="str">
        <x:f>IF(C14="","",IF(E14&lt;=F14,"Rate zu niedrig","OK"))</x:f>
      </x:c>
      <x:c r="L14" s="200"/>
      <x:c r="M14" s="200"/>
      <x:c r="N14" s="200"/>
      <x:c r="O14" s="198"/>
    </x:row>
    <x:row r="15">
      <x:c r="A15" s="198"/>
      <x:c r="B15" s="207" t="n">
        <x:f>'Gläubiger'!B15</x:f>
        <x:v>0</x:v>
      </x:c>
      <x:c r="C15" s="211" t="n">
        <x:f>'Gläubiger'!F15</x:f>
        <x:v>0</x:v>
      </x:c>
      <x:c r="D15" s="210" t="n">
        <x:f>'Gläubiger'!H15</x:f>
        <x:v>0</x:v>
      </x:c>
      <x:c r="E15" s="258"/>
      <x:c r="F15" s="283" t="str">
        <x:f>IF(C15="","",C15*D15/12)</x:f>
      </x:c>
      <x:c r="G15" s="283" t="str">
        <x:f>IF(OR(C15="",E15=""),"",MAX(0,E15-F15))</x:f>
      </x:c>
      <x:c r="H15" s="289" t="str">
        <x:f>IF(OR(C15="",E15="",E15&lt;=F15),"",ROUNDUP(C15/G15,0))</x:f>
      </x:c>
      <x:c r="I15" s="207" t="n">
        <x:f>'Gläubiger'!L15</x:f>
        <x:v>0</x:v>
      </x:c>
      <x:c r="J15" s="207" t="n">
        <x:f>'Gläubiger'!J15</x:f>
        <x:v>0</x:v>
      </x:c>
      <x:c r="K15" s="207" t="str">
        <x:f>IF(C15="","",IF(E15&lt;=F15,"Rate zu niedrig","OK"))</x:f>
      </x:c>
      <x:c r="L15" s="200"/>
      <x:c r="M15" s="200"/>
      <x:c r="N15" s="200"/>
      <x:c r="O15" s="198"/>
    </x:row>
    <x:row r="16">
      <x:c r="A16" s="198"/>
      <x:c r="B16" s="207" t="n">
        <x:f>'Gläubiger'!B16</x:f>
        <x:v>0</x:v>
      </x:c>
      <x:c r="C16" s="211" t="n">
        <x:f>'Gläubiger'!F16</x:f>
        <x:v>0</x:v>
      </x:c>
      <x:c r="D16" s="210" t="n">
        <x:f>'Gläubiger'!H16</x:f>
        <x:v>0</x:v>
      </x:c>
      <x:c r="E16" s="258"/>
      <x:c r="F16" s="283" t="str">
        <x:f>IF(C16="","",C16*D16/12)</x:f>
      </x:c>
      <x:c r="G16" s="283" t="str">
        <x:f>IF(OR(C16="",E16=""),"",MAX(0,E16-F16))</x:f>
      </x:c>
      <x:c r="H16" s="289" t="str">
        <x:f>IF(OR(C16="",E16="",E16&lt;=F16),"",ROUNDUP(C16/G16,0))</x:f>
      </x:c>
      <x:c r="I16" s="207" t="n">
        <x:f>'Gläubiger'!L16</x:f>
        <x:v>0</x:v>
      </x:c>
      <x:c r="J16" s="207" t="n">
        <x:f>'Gläubiger'!J16</x:f>
        <x:v>0</x:v>
      </x:c>
      <x:c r="K16" s="207" t="str">
        <x:f>IF(C16="","",IF(E16&lt;=F16,"Rate zu niedrig","OK"))</x:f>
      </x:c>
      <x:c r="L16" s="200"/>
      <x:c r="M16" s="200"/>
      <x:c r="N16" s="200"/>
      <x:c r="O16" s="198"/>
    </x:row>
    <x:row r="17">
      <x:c r="A17" s="198"/>
      <x:c r="B17" s="207" t="n">
        <x:f>'Gläubiger'!B17</x:f>
        <x:v>0</x:v>
      </x:c>
      <x:c r="C17" s="211" t="n">
        <x:f>'Gläubiger'!F17</x:f>
        <x:v>0</x:v>
      </x:c>
      <x:c r="D17" s="210" t="n">
        <x:f>'Gläubiger'!H17</x:f>
        <x:v>0</x:v>
      </x:c>
      <x:c r="E17" s="258"/>
      <x:c r="F17" s="283" t="str">
        <x:f>IF(C17="","",C17*D17/12)</x:f>
      </x:c>
      <x:c r="G17" s="283" t="str">
        <x:f>IF(OR(C17="",E17=""),"",MAX(0,E17-F17))</x:f>
      </x:c>
      <x:c r="H17" s="289" t="str">
        <x:f>IF(OR(C17="",E17="",E17&lt;=F17),"",ROUNDUP(C17/G17,0))</x:f>
      </x:c>
      <x:c r="I17" s="207" t="n">
        <x:f>'Gläubiger'!L17</x:f>
        <x:v>0</x:v>
      </x:c>
      <x:c r="J17" s="207" t="n">
        <x:f>'Gläubiger'!J17</x:f>
        <x:v>0</x:v>
      </x:c>
      <x:c r="K17" s="207" t="str">
        <x:f>IF(C17="","",IF(E17&lt;=F17,"Rate zu niedrig","OK"))</x:f>
      </x:c>
      <x:c r="L17" s="200"/>
      <x:c r="M17" s="200"/>
      <x:c r="N17" s="200"/>
      <x:c r="O17" s="198"/>
    </x:row>
    <x:row r="18">
      <x:c r="A18" s="198"/>
      <x:c r="B18" s="207" t="n">
        <x:f>'Gläubiger'!B18</x:f>
        <x:v>0</x:v>
      </x:c>
      <x:c r="C18" s="211" t="n">
        <x:f>'Gläubiger'!F18</x:f>
        <x:v>0</x:v>
      </x:c>
      <x:c r="D18" s="210" t="n">
        <x:f>'Gläubiger'!H18</x:f>
        <x:v>0</x:v>
      </x:c>
      <x:c r="E18" s="258"/>
      <x:c r="F18" s="283" t="str">
        <x:f>IF(C18="","",C18*D18/12)</x:f>
      </x:c>
      <x:c r="G18" s="283" t="str">
        <x:f>IF(OR(C18="",E18=""),"",MAX(0,E18-F18))</x:f>
      </x:c>
      <x:c r="H18" s="289" t="str">
        <x:f>IF(OR(C18="",E18="",E18&lt;=F18),"",ROUNDUP(C18/G18,0))</x:f>
      </x:c>
      <x:c r="I18" s="207" t="n">
        <x:f>'Gläubiger'!L18</x:f>
        <x:v>0</x:v>
      </x:c>
      <x:c r="J18" s="207" t="n">
        <x:f>'Gläubiger'!J18</x:f>
        <x:v>0</x:v>
      </x:c>
      <x:c r="K18" s="207" t="str">
        <x:f>IF(C18="","",IF(E18&lt;=F18,"Rate zu niedrig","OK"))</x:f>
      </x:c>
      <x:c r="L18" s="200"/>
      <x:c r="M18" s="200"/>
      <x:c r="N18" s="200"/>
      <x:c r="O18" s="198"/>
    </x:row>
    <x:row r="19">
      <x:c r="A19" s="198"/>
      <x:c r="B19" s="207" t="n">
        <x:f>'Gläubiger'!B19</x:f>
        <x:v>0</x:v>
      </x:c>
      <x:c r="C19" s="211" t="n">
        <x:f>'Gläubiger'!F19</x:f>
        <x:v>0</x:v>
      </x:c>
      <x:c r="D19" s="210" t="n">
        <x:f>'Gläubiger'!H19</x:f>
        <x:v>0</x:v>
      </x:c>
      <x:c r="E19" s="258"/>
      <x:c r="F19" s="283" t="str">
        <x:f>IF(C19="","",C19*D19/12)</x:f>
      </x:c>
      <x:c r="G19" s="283" t="str">
        <x:f>IF(OR(C19="",E19=""),"",MAX(0,E19-F19))</x:f>
      </x:c>
      <x:c r="H19" s="289" t="str">
        <x:f>IF(OR(C19="",E19="",E19&lt;=F19),"",ROUNDUP(C19/G19,0))</x:f>
      </x:c>
      <x:c r="I19" s="207" t="n">
        <x:f>'Gläubiger'!L19</x:f>
        <x:v>0</x:v>
      </x:c>
      <x:c r="J19" s="207" t="n">
        <x:f>'Gläubiger'!J19</x:f>
        <x:v>0</x:v>
      </x:c>
      <x:c r="K19" s="207" t="str">
        <x:f>IF(C19="","",IF(E19&lt;=F19,"Rate zu niedrig","OK"))</x:f>
      </x:c>
      <x:c r="L19" s="200"/>
      <x:c r="M19" s="200"/>
      <x:c r="N19" s="200"/>
      <x:c r="O19" s="198"/>
    </x:row>
    <x:row r="20">
      <x:c r="A20" s="198"/>
      <x:c r="B20" s="207" t="n">
        <x:f>'Gläubiger'!B20</x:f>
        <x:v>0</x:v>
      </x:c>
      <x:c r="C20" s="211" t="n">
        <x:f>'Gläubiger'!F20</x:f>
        <x:v>0</x:v>
      </x:c>
      <x:c r="D20" s="210" t="n">
        <x:f>'Gläubiger'!H20</x:f>
        <x:v>0</x:v>
      </x:c>
      <x:c r="E20" s="258"/>
      <x:c r="F20" s="283" t="str">
        <x:f>IF(C20="","",C20*D20/12)</x:f>
      </x:c>
      <x:c r="G20" s="283" t="str">
        <x:f>IF(OR(C20="",E20=""),"",MAX(0,E20-F20))</x:f>
      </x:c>
      <x:c r="H20" s="289" t="str">
        <x:f>IF(OR(C20="",E20="",E20&lt;=F20),"",ROUNDUP(C20/G20,0))</x:f>
      </x:c>
      <x:c r="I20" s="207" t="n">
        <x:f>'Gläubiger'!L20</x:f>
        <x:v>0</x:v>
      </x:c>
      <x:c r="J20" s="207" t="n">
        <x:f>'Gläubiger'!J20</x:f>
        <x:v>0</x:v>
      </x:c>
      <x:c r="K20" s="207" t="str">
        <x:f>IF(C20="","",IF(E20&lt;=F20,"Rate zu niedrig","OK"))</x:f>
      </x:c>
      <x:c r="L20" s="200"/>
      <x:c r="M20" s="200"/>
      <x:c r="N20" s="200"/>
      <x:c r="O20" s="198"/>
    </x:row>
    <x:row r="21">
      <x:c r="A21" s="198"/>
      <x:c r="B21" s="207" t="n">
        <x:f>'Gläubiger'!B21</x:f>
        <x:v>0</x:v>
      </x:c>
      <x:c r="C21" s="211" t="n">
        <x:f>'Gläubiger'!F21</x:f>
        <x:v>0</x:v>
      </x:c>
      <x:c r="D21" s="210" t="n">
        <x:f>'Gläubiger'!H21</x:f>
        <x:v>0</x:v>
      </x:c>
      <x:c r="E21" s="258"/>
      <x:c r="F21" s="283" t="str">
        <x:f>IF(C21="","",C21*D21/12)</x:f>
      </x:c>
      <x:c r="G21" s="283" t="str">
        <x:f>IF(OR(C21="",E21=""),"",MAX(0,E21-F21))</x:f>
      </x:c>
      <x:c r="H21" s="289" t="str">
        <x:f>IF(OR(C21="",E21="",E21&lt;=F21),"",ROUNDUP(C21/G21,0))</x:f>
      </x:c>
      <x:c r="I21" s="207" t="n">
        <x:f>'Gläubiger'!L21</x:f>
        <x:v>0</x:v>
      </x:c>
      <x:c r="J21" s="207" t="n">
        <x:f>'Gläubiger'!J21</x:f>
        <x:v>0</x:v>
      </x:c>
      <x:c r="K21" s="207" t="str">
        <x:f>IF(C21="","",IF(E21&lt;=F21,"Rate zu niedrig","OK"))</x:f>
      </x:c>
      <x:c r="L21" s="200"/>
      <x:c r="M21" s="200"/>
      <x:c r="N21" s="200"/>
      <x:c r="O21" s="198"/>
    </x:row>
    <x:row r="22">
      <x:c r="A22" s="198"/>
      <x:c r="B22" s="207" t="n">
        <x:f>'Gläubiger'!B22</x:f>
        <x:v>0</x:v>
      </x:c>
      <x:c r="C22" s="211" t="n">
        <x:f>'Gläubiger'!F22</x:f>
        <x:v>0</x:v>
      </x:c>
      <x:c r="D22" s="210" t="n">
        <x:f>'Gläubiger'!H22</x:f>
        <x:v>0</x:v>
      </x:c>
      <x:c r="E22" s="258"/>
      <x:c r="F22" s="283" t="str">
        <x:f>IF(C22="","",C22*D22/12)</x:f>
      </x:c>
      <x:c r="G22" s="283" t="str">
        <x:f>IF(OR(C22="",E22=""),"",MAX(0,E22-F22))</x:f>
      </x:c>
      <x:c r="H22" s="289" t="str">
        <x:f>IF(OR(C22="",E22="",E22&lt;=F22),"",ROUNDUP(C22/G22,0))</x:f>
      </x:c>
      <x:c r="I22" s="207" t="n">
        <x:f>'Gläubiger'!L22</x:f>
        <x:v>0</x:v>
      </x:c>
      <x:c r="J22" s="207" t="n">
        <x:f>'Gläubiger'!J22</x:f>
        <x:v>0</x:v>
      </x:c>
      <x:c r="K22" s="207" t="str">
        <x:f>IF(C22="","",IF(E22&lt;=F22,"Rate zu niedrig","OK"))</x:f>
      </x:c>
      <x:c r="L22" s="200"/>
      <x:c r="M22" s="200"/>
      <x:c r="N22" s="200"/>
      <x:c r="O22" s="198"/>
    </x:row>
    <x:row r="23">
      <x:c r="A23" s="198"/>
      <x:c r="B23" s="207" t="n">
        <x:f>'Gläubiger'!B23</x:f>
        <x:v>0</x:v>
      </x:c>
      <x:c r="C23" s="211" t="n">
        <x:f>'Gläubiger'!F23</x:f>
        <x:v>0</x:v>
      </x:c>
      <x:c r="D23" s="210" t="n">
        <x:f>'Gläubiger'!H23</x:f>
        <x:v>0</x:v>
      </x:c>
      <x:c r="E23" s="258"/>
      <x:c r="F23" s="283" t="str">
        <x:f>IF(C23="","",C23*D23/12)</x:f>
      </x:c>
      <x:c r="G23" s="283" t="str">
        <x:f>IF(OR(C23="",E23=""),"",MAX(0,E23-F23))</x:f>
      </x:c>
      <x:c r="H23" s="289" t="str">
        <x:f>IF(OR(C23="",E23="",E23&lt;=F23),"",ROUNDUP(C23/G23,0))</x:f>
      </x:c>
      <x:c r="I23" s="207" t="n">
        <x:f>'Gläubiger'!L23</x:f>
        <x:v>0</x:v>
      </x:c>
      <x:c r="J23" s="207" t="n">
        <x:f>'Gläubiger'!J23</x:f>
        <x:v>0</x:v>
      </x:c>
      <x:c r="K23" s="207" t="str">
        <x:f>IF(C23="","",IF(E23&lt;=F23,"Rate zu niedrig","OK"))</x:f>
      </x:c>
      <x:c r="L23" s="200"/>
      <x:c r="M23" s="200"/>
      <x:c r="N23" s="200"/>
      <x:c r="O23" s="198"/>
    </x:row>
    <x:row r="24">
      <x:c r="A24" s="198"/>
      <x:c r="B24" s="207" t="n">
        <x:f>'Gläubiger'!B24</x:f>
        <x:v>0</x:v>
      </x:c>
      <x:c r="C24" s="211" t="n">
        <x:f>'Gläubiger'!F24</x:f>
        <x:v>0</x:v>
      </x:c>
      <x:c r="D24" s="210" t="n">
        <x:f>'Gläubiger'!H24</x:f>
        <x:v>0</x:v>
      </x:c>
      <x:c r="E24" s="258"/>
      <x:c r="F24" s="283" t="str">
        <x:f>IF(C24="","",C24*D24/12)</x:f>
      </x:c>
      <x:c r="G24" s="283" t="str">
        <x:f>IF(OR(C24="",E24=""),"",MAX(0,E24-F24))</x:f>
      </x:c>
      <x:c r="H24" s="289" t="str">
        <x:f>IF(OR(C24="",E24="",E24&lt;=F24),"",ROUNDUP(C24/G24,0))</x:f>
      </x:c>
      <x:c r="I24" s="207" t="n">
        <x:f>'Gläubiger'!L24</x:f>
        <x:v>0</x:v>
      </x:c>
      <x:c r="J24" s="207" t="n">
        <x:f>'Gläubiger'!J24</x:f>
        <x:v>0</x:v>
      </x:c>
      <x:c r="K24" s="207" t="str">
        <x:f>IF(C24="","",IF(E24&lt;=F24,"Rate zu niedrig","OK"))</x:f>
      </x:c>
      <x:c r="L24" s="200"/>
      <x:c r="M24" s="200"/>
      <x:c r="N24" s="200"/>
      <x:c r="O24" s="198"/>
    </x:row>
    <x:row r="25">
      <x:c r="A25" s="198"/>
      <x:c r="B25" s="207" t="n">
        <x:f>'Gläubiger'!B25</x:f>
        <x:v>0</x:v>
      </x:c>
      <x:c r="C25" s="211" t="n">
        <x:f>'Gläubiger'!F25</x:f>
        <x:v>0</x:v>
      </x:c>
      <x:c r="D25" s="210" t="n">
        <x:f>'Gläubiger'!H25</x:f>
        <x:v>0</x:v>
      </x:c>
      <x:c r="E25" s="258"/>
      <x:c r="F25" s="283" t="str">
        <x:f>IF(C25="","",C25*D25/12)</x:f>
      </x:c>
      <x:c r="G25" s="283" t="str">
        <x:f>IF(OR(C25="",E25=""),"",MAX(0,E25-F25))</x:f>
      </x:c>
      <x:c r="H25" s="289" t="str">
        <x:f>IF(OR(C25="",E25="",E25&lt;=F25),"",ROUNDUP(C25/G25,0))</x:f>
      </x:c>
      <x:c r="I25" s="207" t="n">
        <x:f>'Gläubiger'!L25</x:f>
        <x:v>0</x:v>
      </x:c>
      <x:c r="J25" s="207" t="n">
        <x:f>'Gläubiger'!J25</x:f>
        <x:v>0</x:v>
      </x:c>
      <x:c r="K25" s="207" t="str">
        <x:f>IF(C25="","",IF(E25&lt;=F25,"Rate zu niedrig","OK"))</x:f>
      </x:c>
      <x:c r="L25" s="200"/>
      <x:c r="M25" s="200"/>
      <x:c r="N25" s="200"/>
      <x:c r="O25" s="198"/>
    </x:row>
    <x:row r="26">
      <x:c r="A26" s="198"/>
      <x:c r="B26" s="207" t="n">
        <x:f>'Gläubiger'!B26</x:f>
        <x:v>0</x:v>
      </x:c>
      <x:c r="C26" s="211" t="n">
        <x:f>'Gläubiger'!F26</x:f>
        <x:v>0</x:v>
      </x:c>
      <x:c r="D26" s="210" t="n">
        <x:f>'Gläubiger'!H26</x:f>
        <x:v>0</x:v>
      </x:c>
      <x:c r="E26" s="258"/>
      <x:c r="F26" s="283" t="str">
        <x:f>IF(C26="","",C26*D26/12)</x:f>
      </x:c>
      <x:c r="G26" s="283" t="str">
        <x:f>IF(OR(C26="",E26=""),"",MAX(0,E26-F26))</x:f>
      </x:c>
      <x:c r="H26" s="289" t="str">
        <x:f>IF(OR(C26="",E26="",E26&lt;=F26),"",ROUNDUP(C26/G26,0))</x:f>
      </x:c>
      <x:c r="I26" s="207" t="n">
        <x:f>'Gläubiger'!L26</x:f>
        <x:v>0</x:v>
      </x:c>
      <x:c r="J26" s="207" t="n">
        <x:f>'Gläubiger'!J26</x:f>
        <x:v>0</x:v>
      </x:c>
      <x:c r="K26" s="207" t="str">
        <x:f>IF(C26="","",IF(E26&lt;=F26,"Rate zu niedrig","OK"))</x:f>
      </x:c>
      <x:c r="L26" s="200"/>
      <x:c r="M26" s="200"/>
      <x:c r="N26" s="200"/>
      <x:c r="O26" s="198"/>
    </x:row>
    <x:row r="27">
      <x:c r="A27" s="198"/>
      <x:c r="B27" s="207" t="n">
        <x:f>'Gläubiger'!B27</x:f>
        <x:v>0</x:v>
      </x:c>
      <x:c r="C27" s="211" t="n">
        <x:f>'Gläubiger'!F27</x:f>
        <x:v>0</x:v>
      </x:c>
      <x:c r="D27" s="210" t="n">
        <x:f>'Gläubiger'!H27</x:f>
        <x:v>0</x:v>
      </x:c>
      <x:c r="E27" s="258"/>
      <x:c r="F27" s="283" t="str">
        <x:f>IF(C27="","",C27*D27/12)</x:f>
      </x:c>
      <x:c r="G27" s="283" t="str">
        <x:f>IF(OR(C27="",E27=""),"",MAX(0,E27-F27))</x:f>
      </x:c>
      <x:c r="H27" s="289" t="str">
        <x:f>IF(OR(C27="",E27="",E27&lt;=F27),"",ROUNDUP(C27/G27,0))</x:f>
      </x:c>
      <x:c r="I27" s="207" t="n">
        <x:f>'Gläubiger'!L27</x:f>
        <x:v>0</x:v>
      </x:c>
      <x:c r="J27" s="207" t="n">
        <x:f>'Gläubiger'!J27</x:f>
        <x:v>0</x:v>
      </x:c>
      <x:c r="K27" s="207" t="str">
        <x:f>IF(C27="","",IF(E27&lt;=F27,"Rate zu niedrig","OK"))</x:f>
      </x:c>
      <x:c r="L27" s="200"/>
      <x:c r="M27" s="200"/>
      <x:c r="N27" s="200"/>
      <x:c r="O27" s="198"/>
    </x:row>
    <x:row r="28">
      <x:c r="A28" s="198"/>
      <x:c r="B28" s="207" t="n">
        <x:f>'Gläubiger'!B28</x:f>
        <x:v>0</x:v>
      </x:c>
      <x:c r="C28" s="211" t="n">
        <x:f>'Gläubiger'!F28</x:f>
        <x:v>0</x:v>
      </x:c>
      <x:c r="D28" s="210" t="n">
        <x:f>'Gläubiger'!H28</x:f>
        <x:v>0</x:v>
      </x:c>
      <x:c r="E28" s="258"/>
      <x:c r="F28" s="283" t="str">
        <x:f>IF(C28="","",C28*D28/12)</x:f>
      </x:c>
      <x:c r="G28" s="283" t="str">
        <x:f>IF(OR(C28="",E28=""),"",MAX(0,E28-F28))</x:f>
      </x:c>
      <x:c r="H28" s="289" t="str">
        <x:f>IF(OR(C28="",E28="",E28&lt;=F28),"",ROUNDUP(C28/G28,0))</x:f>
      </x:c>
      <x:c r="I28" s="207" t="n">
        <x:f>'Gläubiger'!L28</x:f>
        <x:v>0</x:v>
      </x:c>
      <x:c r="J28" s="207" t="n">
        <x:f>'Gläubiger'!J28</x:f>
        <x:v>0</x:v>
      </x:c>
      <x:c r="K28" s="207" t="str">
        <x:f>IF(C28="","",IF(E28&lt;=F28,"Rate zu niedrig","OK"))</x:f>
      </x:c>
      <x:c r="L28" s="200"/>
      <x:c r="M28" s="200"/>
      <x:c r="N28" s="200"/>
      <x:c r="O28" s="198"/>
    </x:row>
    <x:row r="29">
      <x:c r="A29" s="198"/>
      <x:c r="B29" s="207" t="n">
        <x:f>'Gläubiger'!B29</x:f>
        <x:v>0</x:v>
      </x:c>
      <x:c r="C29" s="211" t="n">
        <x:f>'Gläubiger'!F29</x:f>
        <x:v>0</x:v>
      </x:c>
      <x:c r="D29" s="210" t="n">
        <x:f>'Gläubiger'!H29</x:f>
        <x:v>0</x:v>
      </x:c>
      <x:c r="E29" s="258"/>
      <x:c r="F29" s="283" t="str">
        <x:f>IF(C29="","",C29*D29/12)</x:f>
      </x:c>
      <x:c r="G29" s="283" t="str">
        <x:f>IF(OR(C29="",E29=""),"",MAX(0,E29-F29))</x:f>
      </x:c>
      <x:c r="H29" s="289" t="str">
        <x:f>IF(OR(C29="",E29="",E29&lt;=F29),"",ROUNDUP(C29/G29,0))</x:f>
      </x:c>
      <x:c r="I29" s="207" t="n">
        <x:f>'Gläubiger'!L29</x:f>
        <x:v>0</x:v>
      </x:c>
      <x:c r="J29" s="207" t="n">
        <x:f>'Gläubiger'!J29</x:f>
        <x:v>0</x:v>
      </x:c>
      <x:c r="K29" s="207" t="str">
        <x:f>IF(C29="","",IF(E29&lt;=F29,"Rate zu niedrig","OK"))</x:f>
      </x:c>
      <x:c r="L29" s="200"/>
      <x:c r="M29" s="200"/>
      <x:c r="N29" s="200"/>
      <x:c r="O29" s="198"/>
    </x:row>
    <x:row r="30">
      <x:c r="A30" s="198"/>
      <x:c r="B30" s="207" t="n">
        <x:f>'Gläubiger'!B30</x:f>
        <x:v>0</x:v>
      </x:c>
      <x:c r="C30" s="211" t="n">
        <x:f>'Gläubiger'!F30</x:f>
        <x:v>0</x:v>
      </x:c>
      <x:c r="D30" s="210" t="n">
        <x:f>'Gläubiger'!H30</x:f>
        <x:v>0</x:v>
      </x:c>
      <x:c r="E30" s="258"/>
      <x:c r="F30" s="283" t="str">
        <x:f>IF(C30="","",C30*D30/12)</x:f>
      </x:c>
      <x:c r="G30" s="283" t="str">
        <x:f>IF(OR(C30="",E30=""),"",MAX(0,E30-F30))</x:f>
      </x:c>
      <x:c r="H30" s="289" t="str">
        <x:f>IF(OR(C30="",E30="",E30&lt;=F30),"",ROUNDUP(C30/G30,0))</x:f>
      </x:c>
      <x:c r="I30" s="207" t="n">
        <x:f>'Gläubiger'!L30</x:f>
        <x:v>0</x:v>
      </x:c>
      <x:c r="J30" s="207" t="n">
        <x:f>'Gläubiger'!J30</x:f>
        <x:v>0</x:v>
      </x:c>
      <x:c r="K30" s="207" t="str">
        <x:f>IF(C30="","",IF(E30&lt;=F30,"Rate zu niedrig","OK"))</x:f>
      </x:c>
      <x:c r="L30" s="200"/>
      <x:c r="M30" s="200"/>
      <x:c r="N30" s="200"/>
      <x:c r="O30" s="198"/>
    </x:row>
    <x:row r="31">
      <x:c r="A31" s="198"/>
      <x:c r="B31" s="207" t="n">
        <x:f>'Gläubiger'!B31</x:f>
        <x:v>0</x:v>
      </x:c>
      <x:c r="C31" s="211" t="n">
        <x:f>'Gläubiger'!F31</x:f>
        <x:v>0</x:v>
      </x:c>
      <x:c r="D31" s="210" t="n">
        <x:f>'Gläubiger'!H31</x:f>
        <x:v>0</x:v>
      </x:c>
      <x:c r="E31" s="258"/>
      <x:c r="F31" s="283" t="str">
        <x:f>IF(C31="","",C31*D31/12)</x:f>
      </x:c>
      <x:c r="G31" s="283" t="str">
        <x:f>IF(OR(C31="",E31=""),"",MAX(0,E31-F31))</x:f>
      </x:c>
      <x:c r="H31" s="289" t="str">
        <x:f>IF(OR(C31="",E31="",E31&lt;=F31),"",ROUNDUP(C31/G31,0))</x:f>
      </x:c>
      <x:c r="I31" s="207" t="n">
        <x:f>'Gläubiger'!L31</x:f>
        <x:v>0</x:v>
      </x:c>
      <x:c r="J31" s="207" t="n">
        <x:f>'Gläubiger'!J31</x:f>
        <x:v>0</x:v>
      </x:c>
      <x:c r="K31" s="207" t="str">
        <x:f>IF(C31="","",IF(E31&lt;=F31,"Rate zu niedrig","OK"))</x:f>
      </x:c>
      <x:c r="L31" s="200"/>
      <x:c r="M31" s="200"/>
      <x:c r="N31" s="200"/>
      <x:c r="O31" s="198"/>
    </x:row>
    <x:row r="32">
      <x:c r="A32" s="198"/>
      <x:c r="B32" s="207" t="n">
        <x:f>'Gläubiger'!B32</x:f>
        <x:v>0</x:v>
      </x:c>
      <x:c r="C32" s="211" t="n">
        <x:f>'Gläubiger'!F32</x:f>
        <x:v>0</x:v>
      </x:c>
      <x:c r="D32" s="210" t="n">
        <x:f>'Gläubiger'!H32</x:f>
        <x:v>0</x:v>
      </x:c>
      <x:c r="E32" s="258"/>
      <x:c r="F32" s="283" t="str">
        <x:f>IF(C32="","",C32*D32/12)</x:f>
      </x:c>
      <x:c r="G32" s="283" t="str">
        <x:f>IF(OR(C32="",E32=""),"",MAX(0,E32-F32))</x:f>
      </x:c>
      <x:c r="H32" s="289" t="str">
        <x:f>IF(OR(C32="",E32="",E32&lt;=F32),"",ROUNDUP(C32/G32,0))</x:f>
      </x:c>
      <x:c r="I32" s="207" t="n">
        <x:f>'Gläubiger'!L32</x:f>
        <x:v>0</x:v>
      </x:c>
      <x:c r="J32" s="207" t="n">
        <x:f>'Gläubiger'!J32</x:f>
        <x:v>0</x:v>
      </x:c>
      <x:c r="K32" s="207" t="str">
        <x:f>IF(C32="","",IF(E32&lt;=F32,"Rate zu niedrig","OK"))</x:f>
      </x:c>
      <x:c r="L32" s="200"/>
      <x:c r="M32" s="200"/>
      <x:c r="N32" s="200"/>
      <x:c r="O32" s="198"/>
    </x:row>
    <x:row r="33">
      <x:c r="A33" s="198"/>
      <x:c r="B33" s="207" t="n">
        <x:f>'Gläubiger'!B33</x:f>
        <x:v>0</x:v>
      </x:c>
      <x:c r="C33" s="211" t="n">
        <x:f>'Gläubiger'!F33</x:f>
        <x:v>0</x:v>
      </x:c>
      <x:c r="D33" s="210" t="n">
        <x:f>'Gläubiger'!H33</x:f>
        <x:v>0</x:v>
      </x:c>
      <x:c r="E33" s="258"/>
      <x:c r="F33" s="283" t="str">
        <x:f>IF(C33="","",C33*D33/12)</x:f>
      </x:c>
      <x:c r="G33" s="283" t="str">
        <x:f>IF(OR(C33="",E33=""),"",MAX(0,E33-F33))</x:f>
      </x:c>
      <x:c r="H33" s="289" t="str">
        <x:f>IF(OR(C33="",E33="",E33&lt;=F33),"",ROUNDUP(C33/G33,0))</x:f>
      </x:c>
      <x:c r="I33" s="207" t="n">
        <x:f>'Gläubiger'!L33</x:f>
        <x:v>0</x:v>
      </x:c>
      <x:c r="J33" s="207" t="n">
        <x:f>'Gläubiger'!J33</x:f>
        <x:v>0</x:v>
      </x:c>
      <x:c r="K33" s="207" t="str">
        <x:f>IF(C33="","",IF(E33&lt;=F33,"Rate zu niedrig","OK"))</x:f>
      </x:c>
      <x:c r="L33" s="200"/>
      <x:c r="M33" s="200"/>
      <x:c r="N33" s="200"/>
      <x:c r="O33" s="198"/>
    </x:row>
    <x:row r="34">
      <x:c r="A34" s="198"/>
      <x:c r="B34" s="207" t="n">
        <x:f>'Gläubiger'!B34</x:f>
        <x:v>0</x:v>
      </x:c>
      <x:c r="C34" s="211" t="n">
        <x:f>'Gläubiger'!F34</x:f>
        <x:v>0</x:v>
      </x:c>
      <x:c r="D34" s="210" t="n">
        <x:f>'Gläubiger'!H34</x:f>
        <x:v>0</x:v>
      </x:c>
      <x:c r="E34" s="258"/>
      <x:c r="F34" s="283" t="str">
        <x:f>IF(C34="","",C34*D34/12)</x:f>
      </x:c>
      <x:c r="G34" s="283" t="str">
        <x:f>IF(OR(C34="",E34=""),"",MAX(0,E34-F34))</x:f>
      </x:c>
      <x:c r="H34" s="289" t="str">
        <x:f>IF(OR(C34="",E34="",E34&lt;=F34),"",ROUNDUP(C34/G34,0))</x:f>
      </x:c>
      <x:c r="I34" s="207" t="n">
        <x:f>'Gläubiger'!L34</x:f>
        <x:v>0</x:v>
      </x:c>
      <x:c r="J34" s="207" t="n">
        <x:f>'Gläubiger'!J34</x:f>
        <x:v>0</x:v>
      </x:c>
      <x:c r="K34" s="207" t="str">
        <x:f>IF(C34="","",IF(E34&lt;=F34,"Rate zu niedrig","OK"))</x:f>
      </x:c>
      <x:c r="L34" s="200"/>
      <x:c r="M34" s="200"/>
      <x:c r="N34" s="200"/>
      <x:c r="O34" s="198"/>
    </x:row>
    <x:row r="35">
      <x:c r="A35" s="198"/>
      <x:c r="B35" s="207" t="n">
        <x:f>'Gläubiger'!B35</x:f>
        <x:v>0</x:v>
      </x:c>
      <x:c r="C35" s="211" t="n">
        <x:f>'Gläubiger'!F35</x:f>
        <x:v>0</x:v>
      </x:c>
      <x:c r="D35" s="210" t="n">
        <x:f>'Gläubiger'!H35</x:f>
        <x:v>0</x:v>
      </x:c>
      <x:c r="E35" s="258"/>
      <x:c r="F35" s="283" t="str">
        <x:f>IF(C35="","",C35*D35/12)</x:f>
      </x:c>
      <x:c r="G35" s="283" t="str">
        <x:f>IF(OR(C35="",E35=""),"",MAX(0,E35-F35))</x:f>
      </x:c>
      <x:c r="H35" s="289" t="str">
        <x:f>IF(OR(C35="",E35="",E35&lt;=F35),"",ROUNDUP(C35/G35,0))</x:f>
      </x:c>
      <x:c r="I35" s="207" t="n">
        <x:f>'Gläubiger'!L35</x:f>
        <x:v>0</x:v>
      </x:c>
      <x:c r="J35" s="207" t="n">
        <x:f>'Gläubiger'!J35</x:f>
        <x:v>0</x:v>
      </x:c>
      <x:c r="K35" s="207" t="str">
        <x:f>IF(C35="","",IF(E35&lt;=F35,"Rate zu niedrig","OK"))</x:f>
      </x:c>
      <x:c r="L35" s="200"/>
      <x:c r="M35" s="200"/>
      <x:c r="N35" s="200"/>
      <x:c r="O35" s="198"/>
    </x:row>
    <x:row r="36">
      <x:c r="A36" s="198"/>
      <x:c r="B36" s="207" t="n">
        <x:f>'Gläubiger'!B36</x:f>
        <x:v>0</x:v>
      </x:c>
      <x:c r="C36" s="211" t="n">
        <x:f>'Gläubiger'!F36</x:f>
        <x:v>0</x:v>
      </x:c>
      <x:c r="D36" s="210" t="n">
        <x:f>'Gläubiger'!H36</x:f>
        <x:v>0</x:v>
      </x:c>
      <x:c r="E36" s="258"/>
      <x:c r="F36" s="283" t="str">
        <x:f>IF(C36="","",C36*D36/12)</x:f>
      </x:c>
      <x:c r="G36" s="283" t="str">
        <x:f>IF(OR(C36="",E36=""),"",MAX(0,E36-F36))</x:f>
      </x:c>
      <x:c r="H36" s="289" t="str">
        <x:f>IF(OR(C36="",E36="",E36&lt;=F36),"",ROUNDUP(C36/G36,0))</x:f>
      </x:c>
      <x:c r="I36" s="207" t="n">
        <x:f>'Gläubiger'!L36</x:f>
        <x:v>0</x:v>
      </x:c>
      <x:c r="J36" s="207" t="n">
        <x:f>'Gläubiger'!J36</x:f>
        <x:v>0</x:v>
      </x:c>
      <x:c r="K36" s="207" t="str">
        <x:f>IF(C36="","",IF(E36&lt;=F36,"Rate zu niedrig","OK"))</x:f>
      </x:c>
      <x:c r="L36" s="200"/>
      <x:c r="M36" s="200"/>
      <x:c r="N36" s="200"/>
      <x:c r="O36" s="198"/>
    </x:row>
    <x:row r="37">
      <x:c r="A37" s="198"/>
      <x:c r="B37" s="207" t="n">
        <x:f>'Gläubiger'!B37</x:f>
        <x:v>0</x:v>
      </x:c>
      <x:c r="C37" s="211" t="n">
        <x:f>'Gläubiger'!F37</x:f>
        <x:v>0</x:v>
      </x:c>
      <x:c r="D37" s="210" t="n">
        <x:f>'Gläubiger'!H37</x:f>
        <x:v>0</x:v>
      </x:c>
      <x:c r="E37" s="258"/>
      <x:c r="F37" s="283" t="str">
        <x:f>IF(C37="","",C37*D37/12)</x:f>
      </x:c>
      <x:c r="G37" s="283" t="str">
        <x:f>IF(OR(C37="",E37=""),"",MAX(0,E37-F37))</x:f>
      </x:c>
      <x:c r="H37" s="289" t="str">
        <x:f>IF(OR(C37="",E37="",E37&lt;=F37),"",ROUNDUP(C37/G37,0))</x:f>
      </x:c>
      <x:c r="I37" s="207" t="n">
        <x:f>'Gläubiger'!L37</x:f>
        <x:v>0</x:v>
      </x:c>
      <x:c r="J37" s="207" t="n">
        <x:f>'Gläubiger'!J37</x:f>
        <x:v>0</x:v>
      </x:c>
      <x:c r="K37" s="207" t="str">
        <x:f>IF(C37="","",IF(E37&lt;=F37,"Rate zu niedrig","OK"))</x:f>
      </x:c>
      <x:c r="L37" s="200"/>
      <x:c r="M37" s="200"/>
      <x:c r="N37" s="200"/>
      <x:c r="O37" s="198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44" t="str">
        <x:v>Planprüfung</x:v>
      </x:c>
      <x:c r="C40" s="244"/>
      <x:c r="D40" s="244"/>
      <x:c r="E40" s="244"/>
      <x:c r="F40" s="244"/>
      <x:c r="G40" s="244"/>
      <x:c r="H40" s="244"/>
      <x:c r="I40" s="244"/>
      <x:c r="J40" s="244"/>
      <x:c r="K40" s="244"/>
      <x:c r="L40" s="200"/>
      <x:c r="M40" s="200"/>
      <x:c r="N40" s="200"/>
      <x:c r="O40" s="198"/>
    </x:row>
    <x:row r="41">
      <x:c r="A41" s="198"/>
      <x:c r="B41" s="200" t="str">
        <x:v>Geplante Monatsraten gesamt</x:v>
      </x:c>
      <x:c r="C41" s="200"/>
      <x:c r="D41" s="200"/>
      <x:c r="E41" s="286" t="n">
        <x:f>SUM(E8:E37)</x:f>
        <x:v>0</x:v>
      </x:c>
      <x:c r="F41" s="286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 t="str">
        <x:v>Im Budget verfügbar</x:v>
      </x:c>
      <x:c r="C42" s="200"/>
      <x:c r="D42" s="200"/>
      <x:c r="E42" s="286" t="n">
        <x:f>'Monatsbudget'!D31</x:f>
        <x:v>0</x:v>
      </x:c>
      <x:c r="F42" s="286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 t="str">
        <x:v>Differenz</x:v>
      </x:c>
      <x:c r="C43" s="200"/>
      <x:c r="D43" s="200"/>
      <x:c r="E43" s="286" t="n">
        <x:f>E42-E41</x:f>
        <x:v>0</x:v>
      </x:c>
      <x:c r="F43" s="286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K3"/>
    <x:mergeCell ref="B4:K5"/>
    <x:mergeCell ref="B40:K40"/>
    <x:mergeCell ref="B41:D41"/>
    <x:mergeCell ref="E41:F41"/>
    <x:mergeCell ref="B42:D42"/>
    <x:mergeCell ref="E42:F42"/>
    <x:mergeCell ref="B43:D43"/>
    <x:mergeCell ref="E43:F43"/>
  </x:mergeCells>
  <x:dataValidations count="1">
    <x:dataValidation type="decimal" operator="greaterThanOrEqual" sqref="E8:E37">
      <x:formula1>0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Zahlungsprotokoll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Dokumentiere tatsächlich geleistete Zahlungen. Das Protokoll schafft Nachvollziehbarkeit bei Rückfragen und Vergleichen.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7" t="str">
        <x:v>Datum</x:v>
      </x:c>
      <x:c r="C7" s="247" t="str">
        <x:v>Gläubiger</x:v>
      </x:c>
      <x:c r="D7" s="247" t="str">
        <x:v>Betrag</x:v>
      </x:c>
      <x:c r="E7" s="247" t="str">
        <x:v>Zahlungsart</x:v>
      </x:c>
      <x:c r="F7" s="247" t="str">
        <x:v>Verwendungszweck</x:v>
      </x:c>
      <x:c r="G7" s="247" t="str">
        <x:v>Beleg vorhanden</x:v>
      </x:c>
      <x:c r="H7" s="247" t="str">
        <x:v>Bestätigt</x:v>
      </x:c>
      <x:c r="I7" s="247" t="str">
        <x:v>Notiz</x:v>
      </x:c>
      <x:c r="J7" s="247" t="str">
        <x:v>Monat</x:v>
      </x:c>
      <x:c r="K7" s="200"/>
      <x:c r="L7" s="200"/>
      <x:c r="M7" s="200"/>
      <x:c r="N7" s="200"/>
      <x:c r="O7" s="198"/>
    </x:row>
    <x:row r="8">
      <x:c r="A8" s="198"/>
      <x:c r="B8" s="266"/>
      <x:c r="C8" s="257"/>
      <x:c r="D8" s="258"/>
      <x:c r="E8" s="257"/>
      <x:c r="F8" s="257"/>
      <x:c r="G8" s="257"/>
      <x:c r="H8" s="257"/>
      <x:c r="I8" s="257"/>
      <x:c r="J8" s="207" t="str">
        <x:f>IF(B8="","",TEXT(B8,"MMM YYYY"))</x:f>
      </x:c>
      <x:c r="K8" s="200"/>
      <x:c r="L8" s="200"/>
      <x:c r="M8" s="200"/>
      <x:c r="N8" s="200"/>
      <x:c r="O8" s="198"/>
    </x:row>
    <x:row r="9">
      <x:c r="A9" s="198"/>
      <x:c r="B9" s="266"/>
      <x:c r="C9" s="257"/>
      <x:c r="D9" s="258"/>
      <x:c r="E9" s="257"/>
      <x:c r="F9" s="257"/>
      <x:c r="G9" s="257"/>
      <x:c r="H9" s="257"/>
      <x:c r="I9" s="257"/>
      <x:c r="J9" s="207" t="str">
        <x:f>IF(B9="","",TEXT(B9,"MMM YYYY"))</x:f>
      </x:c>
      <x:c r="K9" s="200"/>
      <x:c r="L9" s="200"/>
      <x:c r="M9" s="200"/>
      <x:c r="N9" s="200"/>
      <x:c r="O9" s="198"/>
    </x:row>
    <x:row r="10">
      <x:c r="A10" s="198"/>
      <x:c r="B10" s="266"/>
      <x:c r="C10" s="257"/>
      <x:c r="D10" s="258"/>
      <x:c r="E10" s="257"/>
      <x:c r="F10" s="257"/>
      <x:c r="G10" s="257"/>
      <x:c r="H10" s="257"/>
      <x:c r="I10" s="257"/>
      <x:c r="J10" s="207" t="str">
        <x:f>IF(B10="","",TEXT(B10,"MMM YYYY"))</x:f>
      </x:c>
      <x:c r="K10" s="200"/>
      <x:c r="L10" s="200"/>
      <x:c r="M10" s="200"/>
      <x:c r="N10" s="200"/>
      <x:c r="O10" s="198"/>
    </x:row>
    <x:row r="11">
      <x:c r="A11" s="198"/>
      <x:c r="B11" s="266"/>
      <x:c r="C11" s="257"/>
      <x:c r="D11" s="258"/>
      <x:c r="E11" s="257"/>
      <x:c r="F11" s="257"/>
      <x:c r="G11" s="257"/>
      <x:c r="H11" s="257"/>
      <x:c r="I11" s="257"/>
      <x:c r="J11" s="207" t="str">
        <x:f>IF(B11="","",TEXT(B11,"MMM YYYY"))</x:f>
      </x:c>
      <x:c r="K11" s="200"/>
      <x:c r="L11" s="200"/>
      <x:c r="M11" s="200"/>
      <x:c r="N11" s="200"/>
      <x:c r="O11" s="198"/>
    </x:row>
    <x:row r="12">
      <x:c r="A12" s="198"/>
      <x:c r="B12" s="266"/>
      <x:c r="C12" s="257"/>
      <x:c r="D12" s="258"/>
      <x:c r="E12" s="257"/>
      <x:c r="F12" s="257"/>
      <x:c r="G12" s="257"/>
      <x:c r="H12" s="257"/>
      <x:c r="I12" s="257"/>
      <x:c r="J12" s="207" t="str">
        <x:f>IF(B12="","",TEXT(B12,"MMM YYYY"))</x:f>
      </x:c>
      <x:c r="K12" s="200"/>
      <x:c r="L12" s="200"/>
      <x:c r="M12" s="200"/>
      <x:c r="N12" s="200"/>
      <x:c r="O12" s="198"/>
    </x:row>
    <x:row r="13">
      <x:c r="A13" s="198"/>
      <x:c r="B13" s="266"/>
      <x:c r="C13" s="257"/>
      <x:c r="D13" s="258"/>
      <x:c r="E13" s="257"/>
      <x:c r="F13" s="257"/>
      <x:c r="G13" s="257"/>
      <x:c r="H13" s="257"/>
      <x:c r="I13" s="257"/>
      <x:c r="J13" s="207" t="str">
        <x:f>IF(B13="","",TEXT(B13,"MMM YYYY"))</x:f>
      </x:c>
      <x:c r="K13" s="200"/>
      <x:c r="L13" s="200"/>
      <x:c r="M13" s="200"/>
      <x:c r="N13" s="200"/>
      <x:c r="O13" s="198"/>
    </x:row>
    <x:row r="14">
      <x:c r="A14" s="198"/>
      <x:c r="B14" s="266"/>
      <x:c r="C14" s="257"/>
      <x:c r="D14" s="258"/>
      <x:c r="E14" s="257"/>
      <x:c r="F14" s="257"/>
      <x:c r="G14" s="257"/>
      <x:c r="H14" s="257"/>
      <x:c r="I14" s="257"/>
      <x:c r="J14" s="207" t="str">
        <x:f>IF(B14="","",TEXT(B14,"MMM YYYY"))</x:f>
      </x:c>
      <x:c r="K14" s="200"/>
      <x:c r="L14" s="200"/>
      <x:c r="M14" s="200"/>
      <x:c r="N14" s="200"/>
      <x:c r="O14" s="198"/>
    </x:row>
    <x:row r="15">
      <x:c r="A15" s="198"/>
      <x:c r="B15" s="266"/>
      <x:c r="C15" s="257"/>
      <x:c r="D15" s="258"/>
      <x:c r="E15" s="257"/>
      <x:c r="F15" s="257"/>
      <x:c r="G15" s="257"/>
      <x:c r="H15" s="257"/>
      <x:c r="I15" s="257"/>
      <x:c r="J15" s="207" t="str">
        <x:f>IF(B15="","",TEXT(B15,"MMM YYYY"))</x:f>
      </x:c>
      <x:c r="K15" s="200"/>
      <x:c r="L15" s="200"/>
      <x:c r="M15" s="200"/>
      <x:c r="N15" s="200"/>
      <x:c r="O15" s="198"/>
    </x:row>
    <x:row r="16">
      <x:c r="A16" s="198"/>
      <x:c r="B16" s="266"/>
      <x:c r="C16" s="257"/>
      <x:c r="D16" s="258"/>
      <x:c r="E16" s="257"/>
      <x:c r="F16" s="257"/>
      <x:c r="G16" s="257"/>
      <x:c r="H16" s="257"/>
      <x:c r="I16" s="257"/>
      <x:c r="J16" s="207" t="str">
        <x:f>IF(B16="","",TEXT(B16,"MMM YYYY"))</x:f>
      </x:c>
      <x:c r="K16" s="200"/>
      <x:c r="L16" s="200"/>
      <x:c r="M16" s="200"/>
      <x:c r="N16" s="200"/>
      <x:c r="O16" s="198"/>
    </x:row>
    <x:row r="17">
      <x:c r="A17" s="198"/>
      <x:c r="B17" s="266"/>
      <x:c r="C17" s="257"/>
      <x:c r="D17" s="258"/>
      <x:c r="E17" s="257"/>
      <x:c r="F17" s="257"/>
      <x:c r="G17" s="257"/>
      <x:c r="H17" s="257"/>
      <x:c r="I17" s="257"/>
      <x:c r="J17" s="207" t="str">
        <x:f>IF(B17="","",TEXT(B17,"MMM YYYY"))</x:f>
      </x:c>
      <x:c r="K17" s="200"/>
      <x:c r="L17" s="200"/>
      <x:c r="M17" s="200"/>
      <x:c r="N17" s="200"/>
      <x:c r="O17" s="198"/>
    </x:row>
    <x:row r="18">
      <x:c r="A18" s="198"/>
      <x:c r="B18" s="266"/>
      <x:c r="C18" s="257"/>
      <x:c r="D18" s="258"/>
      <x:c r="E18" s="257"/>
      <x:c r="F18" s="257"/>
      <x:c r="G18" s="257"/>
      <x:c r="H18" s="257"/>
      <x:c r="I18" s="257"/>
      <x:c r="J18" s="207" t="str">
        <x:f>IF(B18="","",TEXT(B18,"MMM YYYY"))</x:f>
      </x:c>
      <x:c r="K18" s="200"/>
      <x:c r="L18" s="200"/>
      <x:c r="M18" s="200"/>
      <x:c r="N18" s="200"/>
      <x:c r="O18" s="198"/>
    </x:row>
    <x:row r="19">
      <x:c r="A19" s="198"/>
      <x:c r="B19" s="266"/>
      <x:c r="C19" s="257"/>
      <x:c r="D19" s="258"/>
      <x:c r="E19" s="257"/>
      <x:c r="F19" s="257"/>
      <x:c r="G19" s="257"/>
      <x:c r="H19" s="257"/>
      <x:c r="I19" s="257"/>
      <x:c r="J19" s="207" t="str">
        <x:f>IF(B19="","",TEXT(B19,"MMM YYYY"))</x:f>
      </x:c>
      <x:c r="K19" s="200"/>
      <x:c r="L19" s="200"/>
      <x:c r="M19" s="200"/>
      <x:c r="N19" s="200"/>
      <x:c r="O19" s="198"/>
    </x:row>
    <x:row r="20">
      <x:c r="A20" s="198"/>
      <x:c r="B20" s="266"/>
      <x:c r="C20" s="257"/>
      <x:c r="D20" s="258"/>
      <x:c r="E20" s="257"/>
      <x:c r="F20" s="257"/>
      <x:c r="G20" s="257"/>
      <x:c r="H20" s="257"/>
      <x:c r="I20" s="257"/>
      <x:c r="J20" s="207" t="str">
        <x:f>IF(B20="","",TEXT(B20,"MMM YYYY"))</x:f>
      </x:c>
      <x:c r="K20" s="200"/>
      <x:c r="L20" s="200"/>
      <x:c r="M20" s="200"/>
      <x:c r="N20" s="200"/>
      <x:c r="O20" s="198"/>
    </x:row>
    <x:row r="21">
      <x:c r="A21" s="198"/>
      <x:c r="B21" s="266"/>
      <x:c r="C21" s="257"/>
      <x:c r="D21" s="258"/>
      <x:c r="E21" s="257"/>
      <x:c r="F21" s="257"/>
      <x:c r="G21" s="257"/>
      <x:c r="H21" s="257"/>
      <x:c r="I21" s="257"/>
      <x:c r="J21" s="207" t="str">
        <x:f>IF(B21="","",TEXT(B21,"MMM YYYY"))</x:f>
      </x:c>
      <x:c r="K21" s="200"/>
      <x:c r="L21" s="200"/>
      <x:c r="M21" s="200"/>
      <x:c r="N21" s="200"/>
      <x:c r="O21" s="198"/>
    </x:row>
    <x:row r="22">
      <x:c r="A22" s="198"/>
      <x:c r="B22" s="266"/>
      <x:c r="C22" s="257"/>
      <x:c r="D22" s="258"/>
      <x:c r="E22" s="257"/>
      <x:c r="F22" s="257"/>
      <x:c r="G22" s="257"/>
      <x:c r="H22" s="257"/>
      <x:c r="I22" s="257"/>
      <x:c r="J22" s="207" t="str">
        <x:f>IF(B22="","",TEXT(B22,"MMM YYYY"))</x:f>
      </x:c>
      <x:c r="K22" s="200"/>
      <x:c r="L22" s="200"/>
      <x:c r="M22" s="200"/>
      <x:c r="N22" s="200"/>
      <x:c r="O22" s="198"/>
    </x:row>
    <x:row r="23">
      <x:c r="A23" s="198"/>
      <x:c r="B23" s="266"/>
      <x:c r="C23" s="257"/>
      <x:c r="D23" s="258"/>
      <x:c r="E23" s="257"/>
      <x:c r="F23" s="257"/>
      <x:c r="G23" s="257"/>
      <x:c r="H23" s="257"/>
      <x:c r="I23" s="257"/>
      <x:c r="J23" s="207" t="str">
        <x:f>IF(B23="","",TEXT(B23,"MMM YYYY"))</x:f>
      </x:c>
      <x:c r="K23" s="200"/>
      <x:c r="L23" s="200"/>
      <x:c r="M23" s="200"/>
      <x:c r="N23" s="200"/>
      <x:c r="O23" s="198"/>
    </x:row>
    <x:row r="24">
      <x:c r="A24" s="198"/>
      <x:c r="B24" s="266"/>
      <x:c r="C24" s="257"/>
      <x:c r="D24" s="258"/>
      <x:c r="E24" s="257"/>
      <x:c r="F24" s="257"/>
      <x:c r="G24" s="257"/>
      <x:c r="H24" s="257"/>
      <x:c r="I24" s="257"/>
      <x:c r="J24" s="207" t="str">
        <x:f>IF(B24="","",TEXT(B24,"MMM YYYY"))</x:f>
      </x:c>
      <x:c r="K24" s="200"/>
      <x:c r="L24" s="200"/>
      <x:c r="M24" s="200"/>
      <x:c r="N24" s="200"/>
      <x:c r="O24" s="198"/>
    </x:row>
    <x:row r="25">
      <x:c r="A25" s="198"/>
      <x:c r="B25" s="266"/>
      <x:c r="C25" s="257"/>
      <x:c r="D25" s="258"/>
      <x:c r="E25" s="257"/>
      <x:c r="F25" s="257"/>
      <x:c r="G25" s="257"/>
      <x:c r="H25" s="257"/>
      <x:c r="I25" s="257"/>
      <x:c r="J25" s="207" t="str">
        <x:f>IF(B25="","",TEXT(B25,"MMM YYYY"))</x:f>
      </x:c>
      <x:c r="K25" s="200"/>
      <x:c r="L25" s="200"/>
      <x:c r="M25" s="200"/>
      <x:c r="N25" s="200"/>
      <x:c r="O25" s="198"/>
    </x:row>
    <x:row r="26">
      <x:c r="A26" s="198"/>
      <x:c r="B26" s="266"/>
      <x:c r="C26" s="257"/>
      <x:c r="D26" s="258"/>
      <x:c r="E26" s="257"/>
      <x:c r="F26" s="257"/>
      <x:c r="G26" s="257"/>
      <x:c r="H26" s="257"/>
      <x:c r="I26" s="257"/>
      <x:c r="J26" s="207" t="str">
        <x:f>IF(B26="","",TEXT(B26,"MMM YYYY"))</x:f>
      </x:c>
      <x:c r="K26" s="200"/>
      <x:c r="L26" s="200"/>
      <x:c r="M26" s="200"/>
      <x:c r="N26" s="200"/>
      <x:c r="O26" s="198"/>
    </x:row>
    <x:row r="27">
      <x:c r="A27" s="198"/>
      <x:c r="B27" s="266"/>
      <x:c r="C27" s="257"/>
      <x:c r="D27" s="258"/>
      <x:c r="E27" s="257"/>
      <x:c r="F27" s="257"/>
      <x:c r="G27" s="257"/>
      <x:c r="H27" s="257"/>
      <x:c r="I27" s="257"/>
      <x:c r="J27" s="207" t="str">
        <x:f>IF(B27="","",TEXT(B27,"MMM YYYY"))</x:f>
      </x:c>
      <x:c r="K27" s="200"/>
      <x:c r="L27" s="200"/>
      <x:c r="M27" s="200"/>
      <x:c r="N27" s="200"/>
      <x:c r="O27" s="198"/>
    </x:row>
    <x:row r="28">
      <x:c r="A28" s="198"/>
      <x:c r="B28" s="266"/>
      <x:c r="C28" s="257"/>
      <x:c r="D28" s="258"/>
      <x:c r="E28" s="257"/>
      <x:c r="F28" s="257"/>
      <x:c r="G28" s="257"/>
      <x:c r="H28" s="257"/>
      <x:c r="I28" s="257"/>
      <x:c r="J28" s="207" t="str">
        <x:f>IF(B28="","",TEXT(B28,"MMM YYYY"))</x:f>
      </x:c>
      <x:c r="K28" s="200"/>
      <x:c r="L28" s="200"/>
      <x:c r="M28" s="200"/>
      <x:c r="N28" s="200"/>
      <x:c r="O28" s="198"/>
    </x:row>
    <x:row r="29">
      <x:c r="A29" s="198"/>
      <x:c r="B29" s="266"/>
      <x:c r="C29" s="257"/>
      <x:c r="D29" s="258"/>
      <x:c r="E29" s="257"/>
      <x:c r="F29" s="257"/>
      <x:c r="G29" s="257"/>
      <x:c r="H29" s="257"/>
      <x:c r="I29" s="257"/>
      <x:c r="J29" s="207" t="str">
        <x:f>IF(B29="","",TEXT(B29,"MMM YYYY"))</x:f>
      </x:c>
      <x:c r="K29" s="200"/>
      <x:c r="L29" s="200"/>
      <x:c r="M29" s="200"/>
      <x:c r="N29" s="200"/>
      <x:c r="O29" s="198"/>
    </x:row>
    <x:row r="30">
      <x:c r="A30" s="198"/>
      <x:c r="B30" s="266"/>
      <x:c r="C30" s="257"/>
      <x:c r="D30" s="258"/>
      <x:c r="E30" s="257"/>
      <x:c r="F30" s="257"/>
      <x:c r="G30" s="257"/>
      <x:c r="H30" s="257"/>
      <x:c r="I30" s="257"/>
      <x:c r="J30" s="207" t="str">
        <x:f>IF(B30="","",TEXT(B30,"MMM YYYY"))</x:f>
      </x:c>
      <x:c r="K30" s="200"/>
      <x:c r="L30" s="200"/>
      <x:c r="M30" s="200"/>
      <x:c r="N30" s="200"/>
      <x:c r="O30" s="198"/>
    </x:row>
    <x:row r="31">
      <x:c r="A31" s="198"/>
      <x:c r="B31" s="266"/>
      <x:c r="C31" s="257"/>
      <x:c r="D31" s="258"/>
      <x:c r="E31" s="257"/>
      <x:c r="F31" s="257"/>
      <x:c r="G31" s="257"/>
      <x:c r="H31" s="257"/>
      <x:c r="I31" s="257"/>
      <x:c r="J31" s="207" t="str">
        <x:f>IF(B31="","",TEXT(B31,"MMM YYYY"))</x:f>
      </x:c>
      <x:c r="K31" s="200"/>
      <x:c r="L31" s="200"/>
      <x:c r="M31" s="200"/>
      <x:c r="N31" s="200"/>
      <x:c r="O31" s="198"/>
    </x:row>
    <x:row r="32">
      <x:c r="A32" s="198"/>
      <x:c r="B32" s="266"/>
      <x:c r="C32" s="257"/>
      <x:c r="D32" s="258"/>
      <x:c r="E32" s="257"/>
      <x:c r="F32" s="257"/>
      <x:c r="G32" s="257"/>
      <x:c r="H32" s="257"/>
      <x:c r="I32" s="257"/>
      <x:c r="J32" s="207" t="str">
        <x:f>IF(B32="","",TEXT(B32,"MMM YYYY"))</x:f>
      </x:c>
      <x:c r="K32" s="200"/>
      <x:c r="L32" s="200"/>
      <x:c r="M32" s="200"/>
      <x:c r="N32" s="200"/>
      <x:c r="O32" s="198"/>
    </x:row>
    <x:row r="33">
      <x:c r="A33" s="198"/>
      <x:c r="B33" s="266"/>
      <x:c r="C33" s="257"/>
      <x:c r="D33" s="258"/>
      <x:c r="E33" s="257"/>
      <x:c r="F33" s="257"/>
      <x:c r="G33" s="257"/>
      <x:c r="H33" s="257"/>
      <x:c r="I33" s="257"/>
      <x:c r="J33" s="207" t="str">
        <x:f>IF(B33="","",TEXT(B33,"MMM YYYY"))</x:f>
      </x:c>
      <x:c r="K33" s="200"/>
      <x:c r="L33" s="200"/>
      <x:c r="M33" s="200"/>
      <x:c r="N33" s="200"/>
      <x:c r="O33" s="198"/>
    </x:row>
    <x:row r="34">
      <x:c r="A34" s="198"/>
      <x:c r="B34" s="266"/>
      <x:c r="C34" s="257"/>
      <x:c r="D34" s="258"/>
      <x:c r="E34" s="257"/>
      <x:c r="F34" s="257"/>
      <x:c r="G34" s="257"/>
      <x:c r="H34" s="257"/>
      <x:c r="I34" s="257"/>
      <x:c r="J34" s="207" t="str">
        <x:f>IF(B34="","",TEXT(B34,"MMM YYYY"))</x:f>
      </x:c>
      <x:c r="K34" s="200"/>
      <x:c r="L34" s="200"/>
      <x:c r="M34" s="200"/>
      <x:c r="N34" s="200"/>
      <x:c r="O34" s="198"/>
    </x:row>
    <x:row r="35">
      <x:c r="A35" s="198"/>
      <x:c r="B35" s="266"/>
      <x:c r="C35" s="257"/>
      <x:c r="D35" s="258"/>
      <x:c r="E35" s="257"/>
      <x:c r="F35" s="257"/>
      <x:c r="G35" s="257"/>
      <x:c r="H35" s="257"/>
      <x:c r="I35" s="257"/>
      <x:c r="J35" s="207" t="str">
        <x:f>IF(B35="","",TEXT(B35,"MMM YYYY"))</x:f>
      </x:c>
      <x:c r="K35" s="200"/>
      <x:c r="L35" s="200"/>
      <x:c r="M35" s="200"/>
      <x:c r="N35" s="200"/>
      <x:c r="O35" s="198"/>
    </x:row>
    <x:row r="36">
      <x:c r="A36" s="198"/>
      <x:c r="B36" s="266"/>
      <x:c r="C36" s="257"/>
      <x:c r="D36" s="258"/>
      <x:c r="E36" s="257"/>
      <x:c r="F36" s="257"/>
      <x:c r="G36" s="257"/>
      <x:c r="H36" s="257"/>
      <x:c r="I36" s="257"/>
      <x:c r="J36" s="207" t="str">
        <x:f>IF(B36="","",TEXT(B36,"MMM YYYY"))</x:f>
      </x:c>
      <x:c r="K36" s="200"/>
      <x:c r="L36" s="200"/>
      <x:c r="M36" s="200"/>
      <x:c r="N36" s="200"/>
      <x:c r="O36" s="198"/>
    </x:row>
    <x:row r="37">
      <x:c r="A37" s="198"/>
      <x:c r="B37" s="266"/>
      <x:c r="C37" s="257"/>
      <x:c r="D37" s="258"/>
      <x:c r="E37" s="257"/>
      <x:c r="F37" s="257"/>
      <x:c r="G37" s="257"/>
      <x:c r="H37" s="257"/>
      <x:c r="I37" s="257"/>
      <x:c r="J37" s="207" t="str">
        <x:f>IF(B37="","",TEXT(B37,"MMM YYYY"))</x:f>
      </x:c>
      <x:c r="K37" s="200"/>
      <x:c r="L37" s="200"/>
      <x:c r="M37" s="200"/>
      <x:c r="N37" s="200"/>
      <x:c r="O37" s="198"/>
    </x:row>
    <x:row r="38">
      <x:c r="A38" s="198"/>
      <x:c r="B38" s="266"/>
      <x:c r="C38" s="257"/>
      <x:c r="D38" s="258"/>
      <x:c r="E38" s="257"/>
      <x:c r="F38" s="257"/>
      <x:c r="G38" s="257"/>
      <x:c r="H38" s="257"/>
      <x:c r="I38" s="257"/>
      <x:c r="J38" s="207" t="str">
        <x:f>IF(B38="","",TEXT(B38,"MMM YYYY"))</x:f>
      </x:c>
      <x:c r="K38" s="200"/>
      <x:c r="L38" s="200"/>
      <x:c r="M38" s="200"/>
      <x:c r="N38" s="200"/>
      <x:c r="O38" s="198"/>
    </x:row>
    <x:row r="39">
      <x:c r="A39" s="198"/>
      <x:c r="B39" s="266"/>
      <x:c r="C39" s="257"/>
      <x:c r="D39" s="258"/>
      <x:c r="E39" s="257"/>
      <x:c r="F39" s="257"/>
      <x:c r="G39" s="257"/>
      <x:c r="H39" s="257"/>
      <x:c r="I39" s="257"/>
      <x:c r="J39" s="207" t="str">
        <x:f>IF(B39="","",TEXT(B39,"MMM YYYY"))</x:f>
      </x:c>
      <x:c r="K39" s="200"/>
      <x:c r="L39" s="200"/>
      <x:c r="M39" s="200"/>
      <x:c r="N39" s="200"/>
      <x:c r="O39" s="198"/>
    </x:row>
    <x:row r="40">
      <x:c r="A40" s="198"/>
      <x:c r="B40" s="266"/>
      <x:c r="C40" s="257"/>
      <x:c r="D40" s="258"/>
      <x:c r="E40" s="257"/>
      <x:c r="F40" s="257"/>
      <x:c r="G40" s="257"/>
      <x:c r="H40" s="257"/>
      <x:c r="I40" s="257"/>
      <x:c r="J40" s="207" t="str">
        <x:f>IF(B40="","",TEXT(B40,"MMM YYYY"))</x:f>
      </x:c>
      <x:c r="K40" s="200"/>
      <x:c r="L40" s="200"/>
      <x:c r="M40" s="200"/>
      <x:c r="N40" s="200"/>
      <x:c r="O40" s="198"/>
    </x:row>
    <x:row r="41">
      <x:c r="A41" s="198"/>
      <x:c r="B41" s="266"/>
      <x:c r="C41" s="257"/>
      <x:c r="D41" s="258"/>
      <x:c r="E41" s="257"/>
      <x:c r="F41" s="257"/>
      <x:c r="G41" s="257"/>
      <x:c r="H41" s="257"/>
      <x:c r="I41" s="257"/>
      <x:c r="J41" s="207" t="str">
        <x:f>IF(B41="","",TEXT(B41,"MMM YYYY"))</x:f>
      </x:c>
      <x:c r="K41" s="200"/>
      <x:c r="L41" s="200"/>
      <x:c r="M41" s="200"/>
      <x:c r="N41" s="200"/>
      <x:c r="O41" s="198"/>
    </x:row>
    <x:row r="42">
      <x:c r="A42" s="198"/>
      <x:c r="B42" s="266"/>
      <x:c r="C42" s="257"/>
      <x:c r="D42" s="258"/>
      <x:c r="E42" s="257"/>
      <x:c r="F42" s="257"/>
      <x:c r="G42" s="257"/>
      <x:c r="H42" s="257"/>
      <x:c r="I42" s="257"/>
      <x:c r="J42" s="207" t="str">
        <x:f>IF(B42="","",TEXT(B42,"MMM YYYY"))</x:f>
      </x:c>
      <x:c r="K42" s="200"/>
      <x:c r="L42" s="200"/>
      <x:c r="M42" s="200"/>
      <x:c r="N42" s="200"/>
      <x:c r="O42" s="198"/>
    </x:row>
    <x:row r="43">
      <x:c r="A43" s="198"/>
      <x:c r="B43" s="266"/>
      <x:c r="C43" s="257"/>
      <x:c r="D43" s="258"/>
      <x:c r="E43" s="257"/>
      <x:c r="F43" s="257"/>
      <x:c r="G43" s="257"/>
      <x:c r="H43" s="257"/>
      <x:c r="I43" s="257"/>
      <x:c r="J43" s="207" t="str">
        <x:f>IF(B43="","",TEXT(B43,"MMM YYYY"))</x:f>
      </x:c>
      <x:c r="K43" s="200"/>
      <x:c r="L43" s="200"/>
      <x:c r="M43" s="200"/>
      <x:c r="N43" s="200"/>
      <x:c r="O43" s="198"/>
    </x:row>
    <x:row r="44">
      <x:c r="A44" s="198"/>
      <x:c r="B44" s="266"/>
      <x:c r="C44" s="257"/>
      <x:c r="D44" s="258"/>
      <x:c r="E44" s="257"/>
      <x:c r="F44" s="257"/>
      <x:c r="G44" s="257"/>
      <x:c r="H44" s="257"/>
      <x:c r="I44" s="257"/>
      <x:c r="J44" s="207" t="str">
        <x:f>IF(B44="","",TEXT(B44,"MMM YYYY"))</x:f>
      </x:c>
      <x:c r="K44" s="200"/>
      <x:c r="L44" s="200"/>
      <x:c r="M44" s="200"/>
      <x:c r="N44" s="200"/>
      <x:c r="O44" s="198"/>
    </x:row>
    <x:row r="45">
      <x:c r="A45" s="198"/>
      <x:c r="B45" s="266"/>
      <x:c r="C45" s="257"/>
      <x:c r="D45" s="258"/>
      <x:c r="E45" s="257"/>
      <x:c r="F45" s="257"/>
      <x:c r="G45" s="257"/>
      <x:c r="H45" s="257"/>
      <x:c r="I45" s="257"/>
      <x:c r="J45" s="207" t="str">
        <x:f>IF(B45="","",TEXT(B45,"MMM YYYY"))</x:f>
      </x:c>
      <x:c r="K45" s="200"/>
      <x:c r="L45" s="200"/>
      <x:c r="M45" s="200"/>
      <x:c r="N45" s="200"/>
      <x:c r="O45" s="198"/>
    </x:row>
    <x:row r="46">
      <x:c r="A46" s="198"/>
      <x:c r="B46" s="266"/>
      <x:c r="C46" s="257"/>
      <x:c r="D46" s="258"/>
      <x:c r="E46" s="257"/>
      <x:c r="F46" s="257"/>
      <x:c r="G46" s="257"/>
      <x:c r="H46" s="257"/>
      <x:c r="I46" s="257"/>
      <x:c r="J46" s="207" t="str">
        <x:f>IF(B46="","",TEXT(B46,"MMM YYYY"))</x:f>
      </x:c>
      <x:c r="K46" s="200"/>
      <x:c r="L46" s="200"/>
      <x:c r="M46" s="200"/>
      <x:c r="N46" s="200"/>
      <x:c r="O46" s="198"/>
    </x:row>
    <x:row r="47">
      <x:c r="A47" s="198"/>
      <x:c r="B47" s="266"/>
      <x:c r="C47" s="257"/>
      <x:c r="D47" s="258"/>
      <x:c r="E47" s="257"/>
      <x:c r="F47" s="257"/>
      <x:c r="G47" s="257"/>
      <x:c r="H47" s="257"/>
      <x:c r="I47" s="257"/>
      <x:c r="J47" s="207" t="str">
        <x:f>IF(B47="","",TEXT(B47,"MMM YYYY"))</x:f>
      </x:c>
      <x:c r="K47" s="200"/>
      <x:c r="L47" s="200"/>
      <x:c r="M47" s="200"/>
      <x:c r="N47" s="200"/>
      <x:c r="O47" s="198"/>
    </x:row>
    <x:row r="48">
      <x:c r="A48" s="198"/>
      <x:c r="B48" s="266"/>
      <x:c r="C48" s="257"/>
      <x:c r="D48" s="258"/>
      <x:c r="E48" s="257"/>
      <x:c r="F48" s="257"/>
      <x:c r="G48" s="257"/>
      <x:c r="H48" s="257"/>
      <x:c r="I48" s="257"/>
      <x:c r="J48" s="207" t="str">
        <x:f>IF(B48="","",TEXT(B48,"MMM YYYY"))</x:f>
      </x:c>
      <x:c r="K48" s="200"/>
      <x:c r="L48" s="200"/>
      <x:c r="M48" s="200"/>
      <x:c r="N48" s="200"/>
      <x:c r="O48" s="198"/>
    </x:row>
    <x:row r="49">
      <x:c r="A49" s="198"/>
      <x:c r="B49" s="266"/>
      <x:c r="C49" s="257"/>
      <x:c r="D49" s="258"/>
      <x:c r="E49" s="257"/>
      <x:c r="F49" s="257"/>
      <x:c r="G49" s="257"/>
      <x:c r="H49" s="257"/>
      <x:c r="I49" s="257"/>
      <x:c r="J49" s="207" t="str">
        <x:f>IF(B49="","",TEXT(B49,"MMM YYYY"))</x:f>
      </x:c>
      <x:c r="K49" s="200"/>
      <x:c r="L49" s="200"/>
      <x:c r="M49" s="200"/>
      <x:c r="N49" s="200"/>
      <x:c r="O49" s="198"/>
    </x:row>
    <x:row r="50">
      <x:c r="A50" s="198"/>
      <x:c r="B50" s="266"/>
      <x:c r="C50" s="257"/>
      <x:c r="D50" s="258"/>
      <x:c r="E50" s="257"/>
      <x:c r="F50" s="257"/>
      <x:c r="G50" s="257"/>
      <x:c r="H50" s="257"/>
      <x:c r="I50" s="257"/>
      <x:c r="J50" s="207" t="str">
        <x:f>IF(B50="","",TEXT(B50,"MMM YYYY"))</x:f>
      </x:c>
      <x:c r="K50" s="200"/>
      <x:c r="L50" s="200"/>
      <x:c r="M50" s="200"/>
      <x:c r="N50" s="200"/>
      <x:c r="O50" s="198"/>
    </x:row>
    <x:row r="51">
      <x:c r="A51" s="198"/>
      <x:c r="B51" s="266"/>
      <x:c r="C51" s="257"/>
      <x:c r="D51" s="258"/>
      <x:c r="E51" s="257"/>
      <x:c r="F51" s="257"/>
      <x:c r="G51" s="257"/>
      <x:c r="H51" s="257"/>
      <x:c r="I51" s="257"/>
      <x:c r="J51" s="207" t="str">
        <x:f>IF(B51="","",TEXT(B51,"MMM YYYY"))</x:f>
      </x:c>
      <x:c r="K51" s="200"/>
      <x:c r="L51" s="200"/>
      <x:c r="M51" s="200"/>
      <x:c r="N51" s="200"/>
      <x:c r="O51" s="198"/>
    </x:row>
    <x:row r="52">
      <x:c r="A52" s="198"/>
      <x:c r="B52" s="266"/>
      <x:c r="C52" s="257"/>
      <x:c r="D52" s="258"/>
      <x:c r="E52" s="257"/>
      <x:c r="F52" s="257"/>
      <x:c r="G52" s="257"/>
      <x:c r="H52" s="257"/>
      <x:c r="I52" s="257"/>
      <x:c r="J52" s="207" t="str">
        <x:f>IF(B52="","",TEXT(B52,"MMM YYYY"))</x:f>
      </x:c>
      <x:c r="K52" s="200"/>
      <x:c r="L52" s="200"/>
      <x:c r="M52" s="200"/>
      <x:c r="N52" s="200"/>
      <x:c r="O52" s="198"/>
    </x:row>
    <x:row r="53">
      <x:c r="A53" s="198"/>
      <x:c r="B53" s="266"/>
      <x:c r="C53" s="257"/>
      <x:c r="D53" s="258"/>
      <x:c r="E53" s="257"/>
      <x:c r="F53" s="257"/>
      <x:c r="G53" s="257"/>
      <x:c r="H53" s="257"/>
      <x:c r="I53" s="257"/>
      <x:c r="J53" s="207" t="str">
        <x:f>IF(B53="","",TEXT(B53,"MMM YYYY"))</x:f>
      </x:c>
      <x:c r="K53" s="200"/>
      <x:c r="L53" s="200"/>
      <x:c r="M53" s="200"/>
      <x:c r="N53" s="200"/>
      <x:c r="O53" s="198"/>
    </x:row>
    <x:row r="54">
      <x:c r="A54" s="198"/>
      <x:c r="B54" s="266"/>
      <x:c r="C54" s="257"/>
      <x:c r="D54" s="258"/>
      <x:c r="E54" s="257"/>
      <x:c r="F54" s="257"/>
      <x:c r="G54" s="257"/>
      <x:c r="H54" s="257"/>
      <x:c r="I54" s="257"/>
      <x:c r="J54" s="207" t="str">
        <x:f>IF(B54="","",TEXT(B54,"MMM YYYY"))</x:f>
      </x:c>
      <x:c r="K54" s="200"/>
      <x:c r="L54" s="200"/>
      <x:c r="M54" s="200"/>
      <x:c r="N54" s="200"/>
      <x:c r="O54" s="198"/>
    </x:row>
    <x:row r="55">
      <x:c r="A55" s="198"/>
      <x:c r="B55" s="266"/>
      <x:c r="C55" s="257"/>
      <x:c r="D55" s="258"/>
      <x:c r="E55" s="257"/>
      <x:c r="F55" s="257"/>
      <x:c r="G55" s="257"/>
      <x:c r="H55" s="257"/>
      <x:c r="I55" s="257"/>
      <x:c r="J55" s="207" t="str">
        <x:f>IF(B55="","",TEXT(B55,"MMM YYYY"))</x:f>
      </x:c>
      <x:c r="K55" s="200"/>
      <x:c r="L55" s="200"/>
      <x:c r="M55" s="200"/>
      <x:c r="N55" s="200"/>
      <x:c r="O55" s="198"/>
    </x:row>
    <x:row r="56">
      <x:c r="A56" s="198"/>
      <x:c r="B56" s="266"/>
      <x:c r="C56" s="257"/>
      <x:c r="D56" s="258"/>
      <x:c r="E56" s="257"/>
      <x:c r="F56" s="257"/>
      <x:c r="G56" s="257"/>
      <x:c r="H56" s="257"/>
      <x:c r="I56" s="257"/>
      <x:c r="J56" s="207" t="str">
        <x:f>IF(B56="","",TEXT(B56,"MMM YYYY"))</x:f>
      </x:c>
      <x:c r="K56" s="200"/>
      <x:c r="L56" s="200"/>
      <x:c r="M56" s="200"/>
      <x:c r="N56" s="200"/>
      <x:c r="O56" s="198"/>
    </x:row>
    <x:row r="57">
      <x:c r="A57" s="198"/>
      <x:c r="B57" s="266"/>
      <x:c r="C57" s="257"/>
      <x:c r="D57" s="258"/>
      <x:c r="E57" s="257"/>
      <x:c r="F57" s="257"/>
      <x:c r="G57" s="257"/>
      <x:c r="H57" s="257"/>
      <x:c r="I57" s="257"/>
      <x:c r="J57" s="207" t="str">
        <x:f>IF(B57="","",TEXT(B57,"MMM YYYY"))</x:f>
      </x:c>
      <x:c r="K57" s="200"/>
      <x:c r="L57" s="200"/>
      <x:c r="M57" s="200"/>
      <x:c r="N57" s="200"/>
      <x:c r="O57" s="198"/>
    </x:row>
    <x:row r="58">
      <x:c r="A58" s="198"/>
      <x:c r="B58" s="266"/>
      <x:c r="C58" s="257"/>
      <x:c r="D58" s="258"/>
      <x:c r="E58" s="257"/>
      <x:c r="F58" s="257"/>
      <x:c r="G58" s="257"/>
      <x:c r="H58" s="257"/>
      <x:c r="I58" s="257"/>
      <x:c r="J58" s="207" t="str">
        <x:f>IF(B58="","",TEXT(B58,"MMM YYYY"))</x:f>
      </x:c>
      <x:c r="K58" s="200"/>
      <x:c r="L58" s="200"/>
      <x:c r="M58" s="200"/>
      <x:c r="N58" s="200"/>
      <x:c r="O58" s="198"/>
    </x:row>
    <x:row r="59">
      <x:c r="A59" s="198"/>
      <x:c r="B59" s="266"/>
      <x:c r="C59" s="257"/>
      <x:c r="D59" s="258"/>
      <x:c r="E59" s="257"/>
      <x:c r="F59" s="257"/>
      <x:c r="G59" s="257"/>
      <x:c r="H59" s="257"/>
      <x:c r="I59" s="257"/>
      <x:c r="J59" s="207" t="str">
        <x:f>IF(B59="","",TEXT(B59,"MMM YYYY"))</x:f>
      </x:c>
      <x:c r="K59" s="200"/>
      <x:c r="L59" s="200"/>
      <x:c r="M59" s="200"/>
      <x:c r="N59" s="200"/>
      <x:c r="O59" s="198"/>
    </x:row>
    <x:row r="60">
      <x:c r="A60" s="198"/>
      <x:c r="B60" s="266"/>
      <x:c r="C60" s="257"/>
      <x:c r="D60" s="258"/>
      <x:c r="E60" s="257"/>
      <x:c r="F60" s="257"/>
      <x:c r="G60" s="257"/>
      <x:c r="H60" s="257"/>
      <x:c r="I60" s="257"/>
      <x:c r="J60" s="207" t="str">
        <x:f>IF(B60="","",TEXT(B60,"MMM YYYY"))</x:f>
      </x:c>
      <x:c r="K60" s="200"/>
      <x:c r="L60" s="200"/>
      <x:c r="M60" s="200"/>
      <x:c r="N60" s="200"/>
      <x:c r="O60" s="198"/>
    </x:row>
    <x:row r="61">
      <x:c r="A61" s="198"/>
      <x:c r="B61" s="275"/>
      <x:c r="C61" s="276"/>
      <x:c r="D61" s="277"/>
      <x:c r="E61" s="276"/>
      <x:c r="F61" s="276"/>
      <x:c r="G61" s="276"/>
      <x:c r="H61" s="276"/>
      <x:c r="I61" s="276"/>
      <x:c r="J61" s="236" t="str">
        <x:f>IF(B61="","",TEXT(B61,"MMM YYYY"))</x:f>
      </x:c>
      <x:c r="K61" s="198"/>
      <x:c r="L61" s="198"/>
      <x:c r="M61" s="198"/>
      <x:c r="N61" s="198"/>
      <x:c r="O61" s="198"/>
    </x:row>
    <x:row r="62">
      <x:c r="A62" s="198"/>
      <x:c r="B62" s="275"/>
      <x:c r="C62" s="276"/>
      <x:c r="D62" s="277"/>
      <x:c r="E62" s="276"/>
      <x:c r="F62" s="276"/>
      <x:c r="G62" s="276"/>
      <x:c r="H62" s="276"/>
      <x:c r="I62" s="276"/>
      <x:c r="J62" s="236" t="str">
        <x:f>IF(B62="","",TEXT(B62,"MMM YYYY"))</x:f>
      </x:c>
      <x:c r="K62" s="198"/>
      <x:c r="L62" s="198"/>
      <x:c r="M62" s="198"/>
      <x:c r="N62" s="198"/>
      <x:c r="O62" s="198"/>
    </x:row>
    <x:row r="63">
      <x:c r="A63" s="198"/>
      <x:c r="B63" s="275"/>
      <x:c r="C63" s="276"/>
      <x:c r="D63" s="277"/>
      <x:c r="E63" s="276"/>
      <x:c r="F63" s="276"/>
      <x:c r="G63" s="276"/>
      <x:c r="H63" s="276"/>
      <x:c r="I63" s="276"/>
      <x:c r="J63" s="236" t="str">
        <x:f>IF(B63="","",TEXT(B63,"MMM YYYY"))</x:f>
      </x:c>
      <x:c r="K63" s="198"/>
      <x:c r="L63" s="198"/>
      <x:c r="M63" s="198"/>
      <x:c r="N63" s="198"/>
      <x:c r="O63" s="198"/>
    </x:row>
    <x:row r="64">
      <x:c r="A64" s="198"/>
      <x:c r="B64" s="275"/>
      <x:c r="C64" s="276"/>
      <x:c r="D64" s="277"/>
      <x:c r="E64" s="276"/>
      <x:c r="F64" s="276"/>
      <x:c r="G64" s="276"/>
      <x:c r="H64" s="276"/>
      <x:c r="I64" s="276"/>
      <x:c r="J64" s="236" t="str">
        <x:f>IF(B64="","",TEXT(B64,"MMM YYYY"))</x:f>
      </x:c>
      <x:c r="K64" s="198"/>
      <x:c r="L64" s="198"/>
      <x:c r="M64" s="198"/>
      <x:c r="N64" s="198"/>
      <x:c r="O64" s="198"/>
    </x:row>
    <x:row r="65">
      <x:c r="A65" s="198"/>
      <x:c r="B65" s="275"/>
      <x:c r="C65" s="276"/>
      <x:c r="D65" s="277"/>
      <x:c r="E65" s="276"/>
      <x:c r="F65" s="276"/>
      <x:c r="G65" s="276"/>
      <x:c r="H65" s="276"/>
      <x:c r="I65" s="276"/>
      <x:c r="J65" s="236" t="str">
        <x:f>IF(B65="","",TEXT(B65,"MMM YYYY"))</x:f>
      </x:c>
      <x:c r="K65" s="198"/>
      <x:c r="L65" s="198"/>
      <x:c r="M65" s="198"/>
      <x:c r="N65" s="198"/>
      <x:c r="O65" s="198"/>
    </x:row>
    <x:row r="66">
      <x:c r="A66" s="198"/>
      <x:c r="B66" s="275"/>
      <x:c r="C66" s="276"/>
      <x:c r="D66" s="277"/>
      <x:c r="E66" s="276"/>
      <x:c r="F66" s="276"/>
      <x:c r="G66" s="276"/>
      <x:c r="H66" s="276"/>
      <x:c r="I66" s="276"/>
      <x:c r="J66" s="236" t="str">
        <x:f>IF(B66="","",TEXT(B66,"MMM YYYY"))</x:f>
      </x:c>
      <x:c r="K66" s="198"/>
      <x:c r="L66" s="198"/>
      <x:c r="M66" s="198"/>
      <x:c r="N66" s="198"/>
      <x:c r="O66" s="198"/>
    </x:row>
    <x:row r="67">
      <x:c r="A67" s="198"/>
      <x:c r="B67" s="275"/>
      <x:c r="C67" s="276"/>
      <x:c r="D67" s="277"/>
      <x:c r="E67" s="276"/>
      <x:c r="F67" s="276"/>
      <x:c r="G67" s="276"/>
      <x:c r="H67" s="276"/>
      <x:c r="I67" s="276"/>
      <x:c r="J67" s="236" t="str">
        <x:f>IF(B67="","",TEXT(B67,"MMM YYYY"))</x:f>
      </x:c>
      <x:c r="K67" s="198"/>
      <x:c r="L67" s="198"/>
      <x:c r="M67" s="198"/>
      <x:c r="N67" s="198"/>
      <x:c r="O67" s="198"/>
    </x:row>
    <x:row r="68">
      <x:c r="A68" s="198"/>
      <x:c r="B68" s="275"/>
      <x:c r="C68" s="276"/>
      <x:c r="D68" s="277"/>
      <x:c r="E68" s="276"/>
      <x:c r="F68" s="276"/>
      <x:c r="G68" s="276"/>
      <x:c r="H68" s="276"/>
      <x:c r="I68" s="276"/>
      <x:c r="J68" s="236" t="str">
        <x:f>IF(B68="","",TEXT(B68,"MMM YYYY"))</x:f>
      </x:c>
      <x:c r="K68" s="198"/>
      <x:c r="L68" s="198"/>
      <x:c r="M68" s="198"/>
      <x:c r="N68" s="198"/>
      <x:c r="O68" s="198"/>
    </x:row>
    <x:row r="69">
      <x:c r="A69" s="198"/>
      <x:c r="B69" s="275"/>
      <x:c r="C69" s="276"/>
      <x:c r="D69" s="277"/>
      <x:c r="E69" s="276"/>
      <x:c r="F69" s="276"/>
      <x:c r="G69" s="276"/>
      <x:c r="H69" s="276"/>
      <x:c r="I69" s="276"/>
      <x:c r="J69" s="236" t="str">
        <x:f>IF(B69="","",TEXT(B69,"MMM YYYY"))</x:f>
      </x:c>
      <x:c r="K69" s="198"/>
      <x:c r="L69" s="198"/>
      <x:c r="M69" s="198"/>
      <x:c r="N69" s="198"/>
      <x:c r="O69" s="198"/>
    </x:row>
    <x:row r="70">
      <x:c r="A70" s="198"/>
      <x:c r="B70" s="275"/>
      <x:c r="C70" s="276"/>
      <x:c r="D70" s="277"/>
      <x:c r="E70" s="276"/>
      <x:c r="F70" s="276"/>
      <x:c r="G70" s="276"/>
      <x:c r="H70" s="276"/>
      <x:c r="I70" s="276"/>
      <x:c r="J70" s="236" t="str">
        <x:f>IF(B70="","",TEXT(B70,"MMM YYYY"))</x:f>
      </x:c>
      <x:c r="K70" s="198"/>
      <x:c r="L70" s="198"/>
      <x:c r="M70" s="198"/>
      <x:c r="N70" s="198"/>
      <x:c r="O70" s="198"/>
    </x:row>
    <x:row r="71">
      <x:c r="A71" s="198"/>
      <x:c r="B71" s="275"/>
      <x:c r="C71" s="276"/>
      <x:c r="D71" s="277"/>
      <x:c r="E71" s="276"/>
      <x:c r="F71" s="276"/>
      <x:c r="G71" s="276"/>
      <x:c r="H71" s="276"/>
      <x:c r="I71" s="276"/>
      <x:c r="J71" s="236" t="str">
        <x:f>IF(B71="","",TEXT(B71,"MMM YYYY"))</x:f>
      </x:c>
      <x:c r="K71" s="198"/>
      <x:c r="L71" s="198"/>
      <x:c r="M71" s="198"/>
      <x:c r="N71" s="198"/>
      <x:c r="O71" s="198"/>
    </x:row>
    <x:row r="72">
      <x:c r="A72" s="198"/>
      <x:c r="B72" s="275"/>
      <x:c r="C72" s="276"/>
      <x:c r="D72" s="277"/>
      <x:c r="E72" s="276"/>
      <x:c r="F72" s="276"/>
      <x:c r="G72" s="276"/>
      <x:c r="H72" s="276"/>
      <x:c r="I72" s="276"/>
      <x:c r="J72" s="236" t="str">
        <x:f>IF(B72="","",TEXT(B72,"MMM YYYY"))</x:f>
      </x:c>
      <x:c r="K72" s="198"/>
      <x:c r="L72" s="198"/>
      <x:c r="M72" s="198"/>
      <x:c r="N72" s="198"/>
      <x:c r="O72" s="198"/>
    </x:row>
    <x:row r="73">
      <x:c r="A73" s="198"/>
      <x:c r="B73" s="275"/>
      <x:c r="C73" s="276"/>
      <x:c r="D73" s="277"/>
      <x:c r="E73" s="276"/>
      <x:c r="F73" s="276"/>
      <x:c r="G73" s="276"/>
      <x:c r="H73" s="276"/>
      <x:c r="I73" s="276"/>
      <x:c r="J73" s="236" t="str">
        <x:f>IF(B73="","",TEXT(B73,"MMM YYYY"))</x:f>
      </x:c>
      <x:c r="K73" s="198"/>
      <x:c r="L73" s="198"/>
      <x:c r="M73" s="198"/>
      <x:c r="N73" s="198"/>
      <x:c r="O73" s="198"/>
    </x:row>
    <x:row r="74">
      <x:c r="A74" s="198"/>
      <x:c r="B74" s="275"/>
      <x:c r="C74" s="276"/>
      <x:c r="D74" s="277"/>
      <x:c r="E74" s="276"/>
      <x:c r="F74" s="276"/>
      <x:c r="G74" s="276"/>
      <x:c r="H74" s="276"/>
      <x:c r="I74" s="276"/>
      <x:c r="J74" s="236" t="str">
        <x:f>IF(B74="","",TEXT(B74,"MMM YYYY"))</x:f>
      </x:c>
      <x:c r="K74" s="198"/>
      <x:c r="L74" s="198"/>
      <x:c r="M74" s="198"/>
      <x:c r="N74" s="198"/>
      <x:c r="O74" s="198"/>
    </x:row>
    <x:row r="75">
      <x:c r="A75" s="198"/>
      <x:c r="B75" s="275"/>
      <x:c r="C75" s="276"/>
      <x:c r="D75" s="277"/>
      <x:c r="E75" s="276"/>
      <x:c r="F75" s="276"/>
      <x:c r="G75" s="276"/>
      <x:c r="H75" s="276"/>
      <x:c r="I75" s="276"/>
      <x:c r="J75" s="236" t="str">
        <x:f>IF(B75="","",TEXT(B75,"MMM YYYY"))</x:f>
      </x:c>
      <x:c r="K75" s="198"/>
      <x:c r="L75" s="198"/>
      <x:c r="M75" s="198"/>
      <x:c r="N75" s="198"/>
      <x:c r="O75" s="198"/>
    </x:row>
    <x:row r="76">
      <x:c r="A76" s="198"/>
      <x:c r="B76" s="275"/>
      <x:c r="C76" s="276"/>
      <x:c r="D76" s="277"/>
      <x:c r="E76" s="276"/>
      <x:c r="F76" s="276"/>
      <x:c r="G76" s="276"/>
      <x:c r="H76" s="276"/>
      <x:c r="I76" s="276"/>
      <x:c r="J76" s="236" t="str">
        <x:f>IF(B76="","",TEXT(B76,"MMM YYYY"))</x:f>
      </x:c>
      <x:c r="K76" s="198"/>
      <x:c r="L76" s="198"/>
      <x:c r="M76" s="198"/>
      <x:c r="N76" s="198"/>
      <x:c r="O76" s="198"/>
    </x:row>
    <x:row r="77">
      <x:c r="A77" s="198"/>
      <x:c r="B77" s="275"/>
      <x:c r="C77" s="276"/>
      <x:c r="D77" s="277"/>
      <x:c r="E77" s="276"/>
      <x:c r="F77" s="276"/>
      <x:c r="G77" s="276"/>
      <x:c r="H77" s="276"/>
      <x:c r="I77" s="276"/>
      <x:c r="J77" s="236" t="str">
        <x:f>IF(B77="","",TEXT(B77,"MMM YYYY"))</x:f>
      </x:c>
      <x:c r="K77" s="198"/>
      <x:c r="L77" s="198"/>
      <x:c r="M77" s="198"/>
      <x:c r="N77" s="198"/>
      <x:c r="O77" s="198"/>
    </x:row>
    <x:row r="78">
      <x:c r="A78" s="198"/>
      <x:c r="B78" s="275"/>
      <x:c r="C78" s="276"/>
      <x:c r="D78" s="277"/>
      <x:c r="E78" s="276"/>
      <x:c r="F78" s="276"/>
      <x:c r="G78" s="276"/>
      <x:c r="H78" s="276"/>
      <x:c r="I78" s="276"/>
      <x:c r="J78" s="236" t="str">
        <x:f>IF(B78="","",TEXT(B78,"MMM YYYY"))</x:f>
      </x:c>
      <x:c r="K78" s="198"/>
      <x:c r="L78" s="198"/>
      <x:c r="M78" s="198"/>
      <x:c r="N78" s="198"/>
      <x:c r="O78" s="198"/>
    </x:row>
    <x:row r="79">
      <x:c r="A79" s="198"/>
      <x:c r="B79" s="275"/>
      <x:c r="C79" s="276"/>
      <x:c r="D79" s="277"/>
      <x:c r="E79" s="276"/>
      <x:c r="F79" s="276"/>
      <x:c r="G79" s="276"/>
      <x:c r="H79" s="276"/>
      <x:c r="I79" s="276"/>
      <x:c r="J79" s="236" t="str">
        <x:f>IF(B79="","",TEXT(B79,"MMM YYYY"))</x:f>
      </x:c>
      <x:c r="K79" s="198"/>
      <x:c r="L79" s="198"/>
      <x:c r="M79" s="198"/>
      <x:c r="N79" s="198"/>
      <x:c r="O79" s="198"/>
    </x:row>
    <x:row r="80">
      <x:c r="A80" s="198"/>
      <x:c r="B80" s="275"/>
      <x:c r="C80" s="276"/>
      <x:c r="D80" s="277"/>
      <x:c r="E80" s="276"/>
      <x:c r="F80" s="276"/>
      <x:c r="G80" s="276"/>
      <x:c r="H80" s="276"/>
      <x:c r="I80" s="276"/>
      <x:c r="J80" s="236" t="str">
        <x:f>IF(B80="","",TEXT(B80,"MMM YYYY"))</x:f>
      </x:c>
      <x:c r="K80" s="198"/>
      <x:c r="L80" s="198"/>
      <x:c r="M80" s="198"/>
      <x:c r="N80" s="198"/>
      <x:c r="O80" s="198"/>
    </x:row>
    <x:row r="81">
      <x:c r="A81" s="198"/>
      <x:c r="B81" s="275"/>
      <x:c r="C81" s="276"/>
      <x:c r="D81" s="277"/>
      <x:c r="E81" s="276"/>
      <x:c r="F81" s="276"/>
      <x:c r="G81" s="276"/>
      <x:c r="H81" s="276"/>
      <x:c r="I81" s="276"/>
      <x:c r="J81" s="236" t="str">
        <x:f>IF(B81="","",TEXT(B81,"MMM YYYY"))</x:f>
      </x:c>
      <x:c r="K81" s="198"/>
      <x:c r="L81" s="198"/>
      <x:c r="M81" s="198"/>
      <x:c r="N81" s="198"/>
      <x:c r="O81" s="198"/>
    </x:row>
    <x:row r="82">
      <x:c r="A82" s="198"/>
      <x:c r="B82" s="275"/>
      <x:c r="C82" s="276"/>
      <x:c r="D82" s="277"/>
      <x:c r="E82" s="276"/>
      <x:c r="F82" s="276"/>
      <x:c r="G82" s="276"/>
      <x:c r="H82" s="276"/>
      <x:c r="I82" s="276"/>
      <x:c r="J82" s="236" t="str">
        <x:f>IF(B82="","",TEXT(B82,"MMM YYYY"))</x:f>
      </x:c>
      <x:c r="K82" s="198"/>
      <x:c r="L82" s="198"/>
      <x:c r="M82" s="198"/>
      <x:c r="N82" s="198"/>
      <x:c r="O82" s="198"/>
    </x:row>
    <x:row r="83">
      <x:c r="A83" s="198"/>
      <x:c r="B83" s="275"/>
      <x:c r="C83" s="276"/>
      <x:c r="D83" s="277"/>
      <x:c r="E83" s="276"/>
      <x:c r="F83" s="276"/>
      <x:c r="G83" s="276"/>
      <x:c r="H83" s="276"/>
      <x:c r="I83" s="276"/>
      <x:c r="J83" s="236" t="str">
        <x:f>IF(B83="","",TEXT(B83,"MMM YYYY"))</x:f>
      </x:c>
      <x:c r="K83" s="198"/>
      <x:c r="L83" s="198"/>
      <x:c r="M83" s="198"/>
      <x:c r="N83" s="198"/>
      <x:c r="O83" s="198"/>
    </x:row>
    <x:row r="84">
      <x:c r="A84" s="198"/>
      <x:c r="B84" s="275"/>
      <x:c r="C84" s="276"/>
      <x:c r="D84" s="277"/>
      <x:c r="E84" s="276"/>
      <x:c r="F84" s="276"/>
      <x:c r="G84" s="276"/>
      <x:c r="H84" s="276"/>
      <x:c r="I84" s="276"/>
      <x:c r="J84" s="236" t="str">
        <x:f>IF(B84="","",TEXT(B84,"MMM YYYY"))</x:f>
      </x:c>
      <x:c r="K84" s="198"/>
      <x:c r="L84" s="198"/>
      <x:c r="M84" s="198"/>
      <x:c r="N84" s="198"/>
      <x:c r="O84" s="198"/>
    </x:row>
    <x:row r="85">
      <x:c r="A85" s="198"/>
      <x:c r="B85" s="275"/>
      <x:c r="C85" s="276"/>
      <x:c r="D85" s="277"/>
      <x:c r="E85" s="276"/>
      <x:c r="F85" s="276"/>
      <x:c r="G85" s="276"/>
      <x:c r="H85" s="276"/>
      <x:c r="I85" s="276"/>
      <x:c r="J85" s="236" t="str">
        <x:f>IF(B85="","",TEXT(B85,"MMM YYYY"))</x:f>
      </x:c>
      <x:c r="K85" s="198"/>
      <x:c r="L85" s="198"/>
      <x:c r="M85" s="198"/>
      <x:c r="N85" s="198"/>
      <x:c r="O85" s="198"/>
    </x:row>
    <x:row r="86">
      <x:c r="A86" s="198"/>
      <x:c r="B86" s="275"/>
      <x:c r="C86" s="276"/>
      <x:c r="D86" s="277"/>
      <x:c r="E86" s="276"/>
      <x:c r="F86" s="276"/>
      <x:c r="G86" s="276"/>
      <x:c r="H86" s="276"/>
      <x:c r="I86" s="276"/>
      <x:c r="J86" s="236" t="str">
        <x:f>IF(B86="","",TEXT(B86,"MMM YYYY"))</x:f>
      </x:c>
      <x:c r="K86" s="198"/>
      <x:c r="L86" s="198"/>
      <x:c r="M86" s="198"/>
      <x:c r="N86" s="198"/>
      <x:c r="O86" s="198"/>
    </x:row>
    <x:row r="87">
      <x:c r="A87" s="198"/>
      <x:c r="B87" s="275"/>
      <x:c r="C87" s="276"/>
      <x:c r="D87" s="277"/>
      <x:c r="E87" s="276"/>
      <x:c r="F87" s="276"/>
      <x:c r="G87" s="276"/>
      <x:c r="H87" s="276"/>
      <x:c r="I87" s="276"/>
      <x:c r="J87" s="236" t="str">
        <x:f>IF(B87="","",TEXT(B87,"MMM YYYY"))</x:f>
      </x:c>
      <x:c r="K87" s="198"/>
      <x:c r="L87" s="198"/>
      <x:c r="M87" s="198"/>
      <x:c r="N87" s="198"/>
      <x:c r="O87" s="198"/>
    </x:row>
    <x:row r="88">
      <x:c r="A88" s="198"/>
      <x:c r="B88" s="275"/>
      <x:c r="C88" s="276"/>
      <x:c r="D88" s="277"/>
      <x:c r="E88" s="276"/>
      <x:c r="F88" s="276"/>
      <x:c r="G88" s="276"/>
      <x:c r="H88" s="276"/>
      <x:c r="I88" s="276"/>
      <x:c r="J88" s="236" t="str">
        <x:f>IF(B88="","",TEXT(B88,"MMM YYYY"))</x:f>
      </x:c>
      <x:c r="K88" s="198"/>
      <x:c r="L88" s="198"/>
      <x:c r="M88" s="198"/>
      <x:c r="N88" s="198"/>
      <x:c r="O88" s="198"/>
    </x:row>
    <x:row r="89">
      <x:c r="A89" s="198"/>
      <x:c r="B89" s="275"/>
      <x:c r="C89" s="276"/>
      <x:c r="D89" s="277"/>
      <x:c r="E89" s="276"/>
      <x:c r="F89" s="276"/>
      <x:c r="G89" s="276"/>
      <x:c r="H89" s="276"/>
      <x:c r="I89" s="276"/>
      <x:c r="J89" s="236" t="str">
        <x:f>IF(B89="","",TEXT(B89,"MMM YYYY"))</x:f>
      </x:c>
      <x:c r="K89" s="198"/>
      <x:c r="L89" s="198"/>
      <x:c r="M89" s="198"/>
      <x:c r="N89" s="198"/>
      <x:c r="O89" s="198"/>
    </x:row>
    <x:row r="90">
      <x:c r="A90" s="198"/>
      <x:c r="B90" s="275"/>
      <x:c r="C90" s="276"/>
      <x:c r="D90" s="277"/>
      <x:c r="E90" s="276"/>
      <x:c r="F90" s="276"/>
      <x:c r="G90" s="276"/>
      <x:c r="H90" s="276"/>
      <x:c r="I90" s="276"/>
      <x:c r="J90" s="236" t="str">
        <x:f>IF(B90="","",TEXT(B90,"MMM YYYY"))</x:f>
      </x:c>
      <x:c r="K90" s="198"/>
      <x:c r="L90" s="198"/>
      <x:c r="M90" s="198"/>
      <x:c r="N90" s="198"/>
      <x:c r="O90" s="198"/>
    </x:row>
    <x:row r="91">
      <x:c r="A91" s="198"/>
      <x:c r="B91" s="275"/>
      <x:c r="C91" s="276"/>
      <x:c r="D91" s="277"/>
      <x:c r="E91" s="276"/>
      <x:c r="F91" s="276"/>
      <x:c r="G91" s="276"/>
      <x:c r="H91" s="276"/>
      <x:c r="I91" s="276"/>
      <x:c r="J91" s="236" t="str">
        <x:f>IF(B91="","",TEXT(B91,"MMM YYYY"))</x:f>
      </x:c>
      <x:c r="K91" s="198"/>
      <x:c r="L91" s="198"/>
      <x:c r="M91" s="198"/>
      <x:c r="N91" s="198"/>
      <x:c r="O91" s="198"/>
    </x:row>
    <x:row r="92">
      <x:c r="A92" s="198"/>
      <x:c r="B92" s="275"/>
      <x:c r="C92" s="276"/>
      <x:c r="D92" s="277"/>
      <x:c r="E92" s="276"/>
      <x:c r="F92" s="276"/>
      <x:c r="G92" s="276"/>
      <x:c r="H92" s="276"/>
      <x:c r="I92" s="276"/>
      <x:c r="J92" s="236" t="str">
        <x:f>IF(B92="","",TEXT(B92,"MMM YYYY"))</x:f>
      </x:c>
      <x:c r="K92" s="198"/>
      <x:c r="L92" s="198"/>
      <x:c r="M92" s="198"/>
      <x:c r="N92" s="198"/>
      <x:c r="O92" s="198"/>
    </x:row>
    <x:row r="93">
      <x:c r="A93" s="198"/>
      <x:c r="B93" s="275"/>
      <x:c r="C93" s="276"/>
      <x:c r="D93" s="277"/>
      <x:c r="E93" s="276"/>
      <x:c r="F93" s="276"/>
      <x:c r="G93" s="276"/>
      <x:c r="H93" s="276"/>
      <x:c r="I93" s="276"/>
      <x:c r="J93" s="236" t="str">
        <x:f>IF(B93="","",TEXT(B93,"MMM YYYY"))</x:f>
      </x:c>
      <x:c r="K93" s="198"/>
      <x:c r="L93" s="198"/>
      <x:c r="M93" s="198"/>
      <x:c r="N93" s="198"/>
      <x:c r="O93" s="198"/>
    </x:row>
    <x:row r="94">
      <x:c r="A94" s="198"/>
      <x:c r="B94" s="275"/>
      <x:c r="C94" s="276"/>
      <x:c r="D94" s="277"/>
      <x:c r="E94" s="276"/>
      <x:c r="F94" s="276"/>
      <x:c r="G94" s="276"/>
      <x:c r="H94" s="276"/>
      <x:c r="I94" s="276"/>
      <x:c r="J94" s="236" t="str">
        <x:f>IF(B94="","",TEXT(B94,"MMM YYYY"))</x:f>
      </x:c>
      <x:c r="K94" s="198"/>
      <x:c r="L94" s="198"/>
      <x:c r="M94" s="198"/>
      <x:c r="N94" s="198"/>
      <x:c r="O94" s="198"/>
    </x:row>
    <x:row r="95">
      <x:c r="A95" s="198"/>
      <x:c r="B95" s="275"/>
      <x:c r="C95" s="276"/>
      <x:c r="D95" s="277"/>
      <x:c r="E95" s="276"/>
      <x:c r="F95" s="276"/>
      <x:c r="G95" s="276"/>
      <x:c r="H95" s="276"/>
      <x:c r="I95" s="276"/>
      <x:c r="J95" s="236" t="str">
        <x:f>IF(B95="","",TEXT(B95,"MMM YYYY"))</x:f>
      </x:c>
      <x:c r="K95" s="198"/>
      <x:c r="L95" s="198"/>
      <x:c r="M95" s="198"/>
      <x:c r="N95" s="198"/>
      <x:c r="O95" s="198"/>
    </x:row>
    <x:row r="96">
      <x:c r="A96" s="198"/>
      <x:c r="B96" s="275"/>
      <x:c r="C96" s="276"/>
      <x:c r="D96" s="277"/>
      <x:c r="E96" s="276"/>
      <x:c r="F96" s="276"/>
      <x:c r="G96" s="276"/>
      <x:c r="H96" s="276"/>
      <x:c r="I96" s="276"/>
      <x:c r="J96" s="236" t="str">
        <x:f>IF(B96="","",TEXT(B96,"MMM YYYY"))</x:f>
      </x:c>
      <x:c r="K96" s="198"/>
      <x:c r="L96" s="198"/>
      <x:c r="M96" s="198"/>
      <x:c r="N96" s="198"/>
      <x:c r="O96" s="198"/>
    </x:row>
    <x:row r="97">
      <x:c r="A97" s="198"/>
      <x:c r="B97" s="275"/>
      <x:c r="C97" s="276"/>
      <x:c r="D97" s="277"/>
      <x:c r="E97" s="276"/>
      <x:c r="F97" s="276"/>
      <x:c r="G97" s="276"/>
      <x:c r="H97" s="276"/>
      <x:c r="I97" s="276"/>
      <x:c r="J97" s="236" t="str">
        <x:f>IF(B97="","",TEXT(B97,"MMM YYYY"))</x:f>
      </x:c>
      <x:c r="K97" s="198"/>
      <x:c r="L97" s="198"/>
      <x:c r="M97" s="198"/>
      <x:c r="N97" s="198"/>
      <x:c r="O97" s="198"/>
    </x:row>
    <x:row r="98">
      <x:c r="A98" s="198"/>
      <x:c r="B98" s="275"/>
      <x:c r="C98" s="276"/>
      <x:c r="D98" s="277"/>
      <x:c r="E98" s="276"/>
      <x:c r="F98" s="276"/>
      <x:c r="G98" s="276"/>
      <x:c r="H98" s="276"/>
      <x:c r="I98" s="276"/>
      <x:c r="J98" s="236" t="str">
        <x:f>IF(B98="","",TEXT(B98,"MMM YYYY"))</x:f>
      </x:c>
      <x:c r="K98" s="198"/>
      <x:c r="L98" s="198"/>
      <x:c r="M98" s="198"/>
      <x:c r="N98" s="198"/>
      <x:c r="O98" s="198"/>
    </x:row>
    <x:row r="99">
      <x:c r="A99" s="198"/>
      <x:c r="B99" s="275"/>
      <x:c r="C99" s="276"/>
      <x:c r="D99" s="277"/>
      <x:c r="E99" s="276"/>
      <x:c r="F99" s="276"/>
      <x:c r="G99" s="276"/>
      <x:c r="H99" s="276"/>
      <x:c r="I99" s="276"/>
      <x:c r="J99" s="236" t="str">
        <x:f>IF(B99="","",TEXT(B99,"MMM YYYY"))</x:f>
      </x:c>
      <x:c r="K99" s="198"/>
      <x:c r="L99" s="198"/>
      <x:c r="M99" s="198"/>
      <x:c r="N99" s="198"/>
      <x:c r="O99" s="198"/>
    </x:row>
    <x:row r="100">
      <x:c r="A100" s="198"/>
      <x:c r="B100" s="275"/>
      <x:c r="C100" s="276"/>
      <x:c r="D100" s="277"/>
      <x:c r="E100" s="276"/>
      <x:c r="F100" s="276"/>
      <x:c r="G100" s="276"/>
      <x:c r="H100" s="276"/>
      <x:c r="I100" s="276"/>
      <x:c r="J100" s="236" t="str">
        <x:f>IF(B100="","",TEXT(B100,"MMM YYYY"))</x:f>
      </x:c>
      <x:c r="K100" s="198"/>
      <x:c r="L100" s="198"/>
      <x:c r="M100" s="198"/>
      <x:c r="N100" s="198"/>
      <x:c r="O100" s="198"/>
    </x:row>
    <x:row r="101">
      <x:c r="A101" s="198"/>
      <x:c r="B101" s="275"/>
      <x:c r="C101" s="276"/>
      <x:c r="D101" s="277"/>
      <x:c r="E101" s="276"/>
      <x:c r="F101" s="276"/>
      <x:c r="G101" s="276"/>
      <x:c r="H101" s="276"/>
      <x:c r="I101" s="276"/>
      <x:c r="J101" s="236" t="str">
        <x:f>IF(B101="","",TEXT(B101,"MMM YYYY"))</x:f>
      </x:c>
      <x:c r="K101" s="198"/>
      <x:c r="L101" s="198"/>
      <x:c r="M101" s="198"/>
      <x:c r="N101" s="198"/>
      <x:c r="O101" s="198"/>
    </x:row>
    <x:row r="102">
      <x:c r="A102" s="198"/>
      <x:c r="B102" s="275"/>
      <x:c r="C102" s="276"/>
      <x:c r="D102" s="277"/>
      <x:c r="E102" s="276"/>
      <x:c r="F102" s="276"/>
      <x:c r="G102" s="276"/>
      <x:c r="H102" s="276"/>
      <x:c r="I102" s="276"/>
      <x:c r="J102" s="236" t="str">
        <x:f>IF(B102="","",TEXT(B102,"MMM YYYY"))</x:f>
      </x:c>
      <x:c r="K102" s="198"/>
      <x:c r="L102" s="198"/>
      <x:c r="M102" s="198"/>
      <x:c r="N102" s="198"/>
      <x:c r="O102" s="198"/>
    </x:row>
    <x:row r="103">
      <x:c r="A103" s="198"/>
      <x:c r="B103" s="275"/>
      <x:c r="C103" s="276"/>
      <x:c r="D103" s="277"/>
      <x:c r="E103" s="276"/>
      <x:c r="F103" s="276"/>
      <x:c r="G103" s="276"/>
      <x:c r="H103" s="276"/>
      <x:c r="I103" s="276"/>
      <x:c r="J103" s="236" t="str">
        <x:f>IF(B103="","",TEXT(B103,"MMM YYYY"))</x:f>
      </x:c>
      <x:c r="K103" s="198"/>
      <x:c r="L103" s="198"/>
      <x:c r="M103" s="198"/>
      <x:c r="N103" s="198"/>
      <x:c r="O103" s="198"/>
    </x:row>
    <x:row r="104">
      <x:c r="A104" s="198"/>
      <x:c r="B104" s="275"/>
      <x:c r="C104" s="276"/>
      <x:c r="D104" s="277"/>
      <x:c r="E104" s="276"/>
      <x:c r="F104" s="276"/>
      <x:c r="G104" s="276"/>
      <x:c r="H104" s="276"/>
      <x:c r="I104" s="276"/>
      <x:c r="J104" s="236" t="str">
        <x:f>IF(B104="","",TEXT(B104,"MMM YYYY"))</x:f>
      </x:c>
      <x:c r="K104" s="198"/>
      <x:c r="L104" s="198"/>
      <x:c r="M104" s="198"/>
      <x:c r="N104" s="198"/>
      <x:c r="O104" s="198"/>
    </x:row>
    <x:row r="105">
      <x:c r="A105" s="198"/>
      <x:c r="B105" s="275"/>
      <x:c r="C105" s="276"/>
      <x:c r="D105" s="277"/>
      <x:c r="E105" s="276"/>
      <x:c r="F105" s="276"/>
      <x:c r="G105" s="276"/>
      <x:c r="H105" s="276"/>
      <x:c r="I105" s="276"/>
      <x:c r="J105" s="236" t="str">
        <x:f>IF(B105="","",TEXT(B105,"MMM YYYY"))</x:f>
      </x:c>
      <x:c r="K105" s="198"/>
      <x:c r="L105" s="198"/>
      <x:c r="M105" s="198"/>
      <x:c r="N105" s="198"/>
      <x:c r="O105" s="198"/>
    </x:row>
    <x:row r="106">
      <x:c r="A106" s="198"/>
      <x:c r="B106" s="275"/>
      <x:c r="C106" s="276"/>
      <x:c r="D106" s="277"/>
      <x:c r="E106" s="276"/>
      <x:c r="F106" s="276"/>
      <x:c r="G106" s="276"/>
      <x:c r="H106" s="276"/>
      <x:c r="I106" s="276"/>
      <x:c r="J106" s="236" t="str">
        <x:f>IF(B106="","",TEXT(B106,"MMM YYYY"))</x:f>
      </x:c>
      <x:c r="K106" s="198"/>
      <x:c r="L106" s="198"/>
      <x:c r="M106" s="198"/>
      <x:c r="N106" s="198"/>
      <x:c r="O106" s="198"/>
    </x:row>
    <x:row r="107">
      <x:c r="A107" s="198"/>
      <x:c r="B107" s="275"/>
      <x:c r="C107" s="276"/>
      <x:c r="D107" s="277"/>
      <x:c r="E107" s="276"/>
      <x:c r="F107" s="276"/>
      <x:c r="G107" s="276"/>
      <x:c r="H107" s="276"/>
      <x:c r="I107" s="276"/>
      <x:c r="J107" s="236" t="str">
        <x:f>IF(B107="","",TEXT(B107,"MMM YYYY"))</x:f>
      </x:c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J3"/>
    <x:mergeCell ref="B4:J5"/>
  </x:mergeCells>
  <x:dataValidations count="2">
    <x:dataValidation type="list" sqref="E8:E107">
      <x:formula1>"Überweisung,Lastschrift,Dauerauftrag,Bar,Sonstiges"</x:formula1>
    </x:dataValidation>
    <x:dataValidation type="list" sqref="G8:H107">
      <x:formula1>"Ja,Nein"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2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24" hidden="0" customWidth="1"/>
    <x:col min="10" max="10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Mahnungen &amp; Fristen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Behalte Schreiben, Fristen und notwendige Reaktionen im Blick. Rechtliche Beratung ersetzt die Vorlage nicht.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7" t="str">
        <x:v>Gläubiger</x:v>
      </x:c>
      <x:c r="C7" s="247" t="str">
        <x:v>Vorgang / Schreiben</x:v>
      </x:c>
      <x:c r="D7" s="247" t="str">
        <x:v>Eingang</x:v>
      </x:c>
      <x:c r="E7" s="247" t="str">
        <x:v>Frist / Termin</x:v>
      </x:c>
      <x:c r="F7" s="247" t="str">
        <x:v>Betrag</x:v>
      </x:c>
      <x:c r="G7" s="247" t="str">
        <x:v>Aktenzeichen</x:v>
      </x:c>
      <x:c r="H7" s="247" t="str">
        <x:v>Status</x:v>
      </x:c>
      <x:c r="I7" s="247" t="str">
        <x:v>Nächster Schritt</x:v>
      </x:c>
      <x:c r="J7" s="247" t="str">
        <x:v>Erledigt am</x:v>
      </x:c>
      <x:c r="K7" s="200"/>
      <x:c r="L7" s="200"/>
      <x:c r="M7" s="200"/>
      <x:c r="N7" s="200"/>
      <x:c r="O7" s="198"/>
    </x:row>
    <x:row r="8">
      <x:c r="A8" s="198"/>
      <x:c r="B8" s="257"/>
      <x:c r="C8" s="257"/>
      <x:c r="D8" s="266"/>
      <x:c r="E8" s="266"/>
      <x:c r="F8" s="258"/>
      <x:c r="G8" s="257"/>
      <x:c r="H8" s="257"/>
      <x:c r="I8" s="257"/>
      <x:c r="J8" s="266"/>
      <x:c r="K8" s="200"/>
      <x:c r="L8" s="200"/>
      <x:c r="M8" s="200"/>
      <x:c r="N8" s="200"/>
      <x:c r="O8" s="198"/>
    </x:row>
    <x:row r="9">
      <x:c r="A9" s="198"/>
      <x:c r="B9" s="257"/>
      <x:c r="C9" s="257"/>
      <x:c r="D9" s="266"/>
      <x:c r="E9" s="266"/>
      <x:c r="F9" s="258"/>
      <x:c r="G9" s="257"/>
      <x:c r="H9" s="257"/>
      <x:c r="I9" s="257"/>
      <x:c r="J9" s="266"/>
      <x:c r="K9" s="200"/>
      <x:c r="L9" s="200"/>
      <x:c r="M9" s="200"/>
      <x:c r="N9" s="200"/>
      <x:c r="O9" s="198"/>
    </x:row>
    <x:row r="10">
      <x:c r="A10" s="198"/>
      <x:c r="B10" s="257"/>
      <x:c r="C10" s="257"/>
      <x:c r="D10" s="266"/>
      <x:c r="E10" s="266"/>
      <x:c r="F10" s="258"/>
      <x:c r="G10" s="257"/>
      <x:c r="H10" s="257"/>
      <x:c r="I10" s="257"/>
      <x:c r="J10" s="266"/>
      <x:c r="K10" s="200"/>
      <x:c r="L10" s="200"/>
      <x:c r="M10" s="200"/>
      <x:c r="N10" s="200"/>
      <x:c r="O10" s="198"/>
    </x:row>
    <x:row r="11">
      <x:c r="A11" s="198"/>
      <x:c r="B11" s="257"/>
      <x:c r="C11" s="257"/>
      <x:c r="D11" s="266"/>
      <x:c r="E11" s="266"/>
      <x:c r="F11" s="258"/>
      <x:c r="G11" s="257"/>
      <x:c r="H11" s="257"/>
      <x:c r="I11" s="257"/>
      <x:c r="J11" s="266"/>
      <x:c r="K11" s="200"/>
      <x:c r="L11" s="200"/>
      <x:c r="M11" s="200"/>
      <x:c r="N11" s="200"/>
      <x:c r="O11" s="198"/>
    </x:row>
    <x:row r="12">
      <x:c r="A12" s="198"/>
      <x:c r="B12" s="257"/>
      <x:c r="C12" s="257"/>
      <x:c r="D12" s="266"/>
      <x:c r="E12" s="266"/>
      <x:c r="F12" s="258"/>
      <x:c r="G12" s="257"/>
      <x:c r="H12" s="257"/>
      <x:c r="I12" s="257"/>
      <x:c r="J12" s="266"/>
      <x:c r="K12" s="200"/>
      <x:c r="L12" s="200"/>
      <x:c r="M12" s="200"/>
      <x:c r="N12" s="200"/>
      <x:c r="O12" s="198"/>
    </x:row>
    <x:row r="13">
      <x:c r="A13" s="198"/>
      <x:c r="B13" s="257"/>
      <x:c r="C13" s="257"/>
      <x:c r="D13" s="266"/>
      <x:c r="E13" s="266"/>
      <x:c r="F13" s="258"/>
      <x:c r="G13" s="257"/>
      <x:c r="H13" s="257"/>
      <x:c r="I13" s="257"/>
      <x:c r="J13" s="266"/>
      <x:c r="K13" s="200"/>
      <x:c r="L13" s="200"/>
      <x:c r="M13" s="200"/>
      <x:c r="N13" s="200"/>
      <x:c r="O13" s="198"/>
    </x:row>
    <x:row r="14">
      <x:c r="A14" s="198"/>
      <x:c r="B14" s="257"/>
      <x:c r="C14" s="257"/>
      <x:c r="D14" s="266"/>
      <x:c r="E14" s="266"/>
      <x:c r="F14" s="258"/>
      <x:c r="G14" s="257"/>
      <x:c r="H14" s="257"/>
      <x:c r="I14" s="257"/>
      <x:c r="J14" s="266"/>
      <x:c r="K14" s="200"/>
      <x:c r="L14" s="200"/>
      <x:c r="M14" s="200"/>
      <x:c r="N14" s="200"/>
      <x:c r="O14" s="198"/>
    </x:row>
    <x:row r="15">
      <x:c r="A15" s="198"/>
      <x:c r="B15" s="257"/>
      <x:c r="C15" s="257"/>
      <x:c r="D15" s="266"/>
      <x:c r="E15" s="266"/>
      <x:c r="F15" s="258"/>
      <x:c r="G15" s="257"/>
      <x:c r="H15" s="257"/>
      <x:c r="I15" s="257"/>
      <x:c r="J15" s="266"/>
      <x:c r="K15" s="200"/>
      <x:c r="L15" s="200"/>
      <x:c r="M15" s="200"/>
      <x:c r="N15" s="200"/>
      <x:c r="O15" s="198"/>
    </x:row>
    <x:row r="16">
      <x:c r="A16" s="198"/>
      <x:c r="B16" s="257"/>
      <x:c r="C16" s="257"/>
      <x:c r="D16" s="266"/>
      <x:c r="E16" s="266"/>
      <x:c r="F16" s="258"/>
      <x:c r="G16" s="257"/>
      <x:c r="H16" s="257"/>
      <x:c r="I16" s="257"/>
      <x:c r="J16" s="266"/>
      <x:c r="K16" s="200"/>
      <x:c r="L16" s="200"/>
      <x:c r="M16" s="200"/>
      <x:c r="N16" s="200"/>
      <x:c r="O16" s="198"/>
    </x:row>
    <x:row r="17">
      <x:c r="A17" s="198"/>
      <x:c r="B17" s="257"/>
      <x:c r="C17" s="257"/>
      <x:c r="D17" s="266"/>
      <x:c r="E17" s="266"/>
      <x:c r="F17" s="258"/>
      <x:c r="G17" s="257"/>
      <x:c r="H17" s="257"/>
      <x:c r="I17" s="257"/>
      <x:c r="J17" s="266"/>
      <x:c r="K17" s="200"/>
      <x:c r="L17" s="200"/>
      <x:c r="M17" s="200"/>
      <x:c r="N17" s="200"/>
      <x:c r="O17" s="198"/>
    </x:row>
    <x:row r="18">
      <x:c r="A18" s="198"/>
      <x:c r="B18" s="257"/>
      <x:c r="C18" s="257"/>
      <x:c r="D18" s="266"/>
      <x:c r="E18" s="266"/>
      <x:c r="F18" s="258"/>
      <x:c r="G18" s="257"/>
      <x:c r="H18" s="257"/>
      <x:c r="I18" s="257"/>
      <x:c r="J18" s="266"/>
      <x:c r="K18" s="200"/>
      <x:c r="L18" s="200"/>
      <x:c r="M18" s="200"/>
      <x:c r="N18" s="200"/>
      <x:c r="O18" s="198"/>
    </x:row>
    <x:row r="19">
      <x:c r="A19" s="198"/>
      <x:c r="B19" s="257"/>
      <x:c r="C19" s="257"/>
      <x:c r="D19" s="266"/>
      <x:c r="E19" s="266"/>
      <x:c r="F19" s="258"/>
      <x:c r="G19" s="257"/>
      <x:c r="H19" s="257"/>
      <x:c r="I19" s="257"/>
      <x:c r="J19" s="266"/>
      <x:c r="K19" s="200"/>
      <x:c r="L19" s="200"/>
      <x:c r="M19" s="200"/>
      <x:c r="N19" s="200"/>
      <x:c r="O19" s="198"/>
    </x:row>
    <x:row r="20">
      <x:c r="A20" s="198"/>
      <x:c r="B20" s="257"/>
      <x:c r="C20" s="257"/>
      <x:c r="D20" s="266"/>
      <x:c r="E20" s="266"/>
      <x:c r="F20" s="258"/>
      <x:c r="G20" s="257"/>
      <x:c r="H20" s="257"/>
      <x:c r="I20" s="257"/>
      <x:c r="J20" s="266"/>
      <x:c r="K20" s="200"/>
      <x:c r="L20" s="200"/>
      <x:c r="M20" s="200"/>
      <x:c r="N20" s="200"/>
      <x:c r="O20" s="198"/>
    </x:row>
    <x:row r="21">
      <x:c r="A21" s="198"/>
      <x:c r="B21" s="257"/>
      <x:c r="C21" s="257"/>
      <x:c r="D21" s="266"/>
      <x:c r="E21" s="266"/>
      <x:c r="F21" s="258"/>
      <x:c r="G21" s="257"/>
      <x:c r="H21" s="257"/>
      <x:c r="I21" s="257"/>
      <x:c r="J21" s="266"/>
      <x:c r="K21" s="200"/>
      <x:c r="L21" s="200"/>
      <x:c r="M21" s="200"/>
      <x:c r="N21" s="200"/>
      <x:c r="O21" s="198"/>
    </x:row>
    <x:row r="22">
      <x:c r="A22" s="198"/>
      <x:c r="B22" s="257"/>
      <x:c r="C22" s="257"/>
      <x:c r="D22" s="266"/>
      <x:c r="E22" s="266"/>
      <x:c r="F22" s="258"/>
      <x:c r="G22" s="257"/>
      <x:c r="H22" s="257"/>
      <x:c r="I22" s="257"/>
      <x:c r="J22" s="266"/>
      <x:c r="K22" s="200"/>
      <x:c r="L22" s="200"/>
      <x:c r="M22" s="200"/>
      <x:c r="N22" s="200"/>
      <x:c r="O22" s="198"/>
    </x:row>
    <x:row r="23">
      <x:c r="A23" s="198"/>
      <x:c r="B23" s="257"/>
      <x:c r="C23" s="257"/>
      <x:c r="D23" s="266"/>
      <x:c r="E23" s="266"/>
      <x:c r="F23" s="258"/>
      <x:c r="G23" s="257"/>
      <x:c r="H23" s="257"/>
      <x:c r="I23" s="257"/>
      <x:c r="J23" s="266"/>
      <x:c r="K23" s="200"/>
      <x:c r="L23" s="200"/>
      <x:c r="M23" s="200"/>
      <x:c r="N23" s="200"/>
      <x:c r="O23" s="198"/>
    </x:row>
    <x:row r="24">
      <x:c r="A24" s="198"/>
      <x:c r="B24" s="257"/>
      <x:c r="C24" s="257"/>
      <x:c r="D24" s="266"/>
      <x:c r="E24" s="266"/>
      <x:c r="F24" s="258"/>
      <x:c r="G24" s="257"/>
      <x:c r="H24" s="257"/>
      <x:c r="I24" s="257"/>
      <x:c r="J24" s="266"/>
      <x:c r="K24" s="200"/>
      <x:c r="L24" s="200"/>
      <x:c r="M24" s="200"/>
      <x:c r="N24" s="200"/>
      <x:c r="O24" s="198"/>
    </x:row>
    <x:row r="25">
      <x:c r="A25" s="198"/>
      <x:c r="B25" s="257"/>
      <x:c r="C25" s="257"/>
      <x:c r="D25" s="266"/>
      <x:c r="E25" s="266"/>
      <x:c r="F25" s="258"/>
      <x:c r="G25" s="257"/>
      <x:c r="H25" s="257"/>
      <x:c r="I25" s="257"/>
      <x:c r="J25" s="266"/>
      <x:c r="K25" s="200"/>
      <x:c r="L25" s="200"/>
      <x:c r="M25" s="200"/>
      <x:c r="N25" s="200"/>
      <x:c r="O25" s="198"/>
    </x:row>
    <x:row r="26">
      <x:c r="A26" s="198"/>
      <x:c r="B26" s="257"/>
      <x:c r="C26" s="257"/>
      <x:c r="D26" s="266"/>
      <x:c r="E26" s="266"/>
      <x:c r="F26" s="258"/>
      <x:c r="G26" s="257"/>
      <x:c r="H26" s="257"/>
      <x:c r="I26" s="257"/>
      <x:c r="J26" s="266"/>
      <x:c r="K26" s="200"/>
      <x:c r="L26" s="200"/>
      <x:c r="M26" s="200"/>
      <x:c r="N26" s="200"/>
      <x:c r="O26" s="198"/>
    </x:row>
    <x:row r="27">
      <x:c r="A27" s="198"/>
      <x:c r="B27" s="257"/>
      <x:c r="C27" s="257"/>
      <x:c r="D27" s="266"/>
      <x:c r="E27" s="266"/>
      <x:c r="F27" s="258"/>
      <x:c r="G27" s="257"/>
      <x:c r="H27" s="257"/>
      <x:c r="I27" s="257"/>
      <x:c r="J27" s="266"/>
      <x:c r="K27" s="200"/>
      <x:c r="L27" s="200"/>
      <x:c r="M27" s="200"/>
      <x:c r="N27" s="200"/>
      <x:c r="O27" s="198"/>
    </x:row>
    <x:row r="28">
      <x:c r="A28" s="198"/>
      <x:c r="B28" s="257"/>
      <x:c r="C28" s="257"/>
      <x:c r="D28" s="266"/>
      <x:c r="E28" s="266"/>
      <x:c r="F28" s="258"/>
      <x:c r="G28" s="257"/>
      <x:c r="H28" s="257"/>
      <x:c r="I28" s="257"/>
      <x:c r="J28" s="266"/>
      <x:c r="K28" s="200"/>
      <x:c r="L28" s="200"/>
      <x:c r="M28" s="200"/>
      <x:c r="N28" s="200"/>
      <x:c r="O28" s="198"/>
    </x:row>
    <x:row r="29">
      <x:c r="A29" s="198"/>
      <x:c r="B29" s="257"/>
      <x:c r="C29" s="257"/>
      <x:c r="D29" s="266"/>
      <x:c r="E29" s="266"/>
      <x:c r="F29" s="258"/>
      <x:c r="G29" s="257"/>
      <x:c r="H29" s="257"/>
      <x:c r="I29" s="257"/>
      <x:c r="J29" s="266"/>
      <x:c r="K29" s="200"/>
      <x:c r="L29" s="200"/>
      <x:c r="M29" s="200"/>
      <x:c r="N29" s="200"/>
      <x:c r="O29" s="198"/>
    </x:row>
    <x:row r="30">
      <x:c r="A30" s="198"/>
      <x:c r="B30" s="257"/>
      <x:c r="C30" s="257"/>
      <x:c r="D30" s="266"/>
      <x:c r="E30" s="266"/>
      <x:c r="F30" s="258"/>
      <x:c r="G30" s="257"/>
      <x:c r="H30" s="257"/>
      <x:c r="I30" s="257"/>
      <x:c r="J30" s="266"/>
      <x:c r="K30" s="200"/>
      <x:c r="L30" s="200"/>
      <x:c r="M30" s="200"/>
      <x:c r="N30" s="200"/>
      <x:c r="O30" s="198"/>
    </x:row>
    <x:row r="31">
      <x:c r="A31" s="198"/>
      <x:c r="B31" s="257"/>
      <x:c r="C31" s="257"/>
      <x:c r="D31" s="266"/>
      <x:c r="E31" s="266"/>
      <x:c r="F31" s="258"/>
      <x:c r="G31" s="257"/>
      <x:c r="H31" s="257"/>
      <x:c r="I31" s="257"/>
      <x:c r="J31" s="266"/>
      <x:c r="K31" s="200"/>
      <x:c r="L31" s="200"/>
      <x:c r="M31" s="200"/>
      <x:c r="N31" s="200"/>
      <x:c r="O31" s="198"/>
    </x:row>
    <x:row r="32">
      <x:c r="A32" s="198"/>
      <x:c r="B32" s="257"/>
      <x:c r="C32" s="257"/>
      <x:c r="D32" s="266"/>
      <x:c r="E32" s="266"/>
      <x:c r="F32" s="258"/>
      <x:c r="G32" s="257"/>
      <x:c r="H32" s="257"/>
      <x:c r="I32" s="257"/>
      <x:c r="J32" s="266"/>
      <x:c r="K32" s="200"/>
      <x:c r="L32" s="200"/>
      <x:c r="M32" s="200"/>
      <x:c r="N32" s="200"/>
      <x:c r="O32" s="198"/>
    </x:row>
    <x:row r="33">
      <x:c r="A33" s="198"/>
      <x:c r="B33" s="257"/>
      <x:c r="C33" s="257"/>
      <x:c r="D33" s="266"/>
      <x:c r="E33" s="266"/>
      <x:c r="F33" s="258"/>
      <x:c r="G33" s="257"/>
      <x:c r="H33" s="257"/>
      <x:c r="I33" s="257"/>
      <x:c r="J33" s="266"/>
      <x:c r="K33" s="200"/>
      <x:c r="L33" s="200"/>
      <x:c r="M33" s="200"/>
      <x:c r="N33" s="200"/>
      <x:c r="O33" s="198"/>
    </x:row>
    <x:row r="34">
      <x:c r="A34" s="198"/>
      <x:c r="B34" s="257"/>
      <x:c r="C34" s="257"/>
      <x:c r="D34" s="266"/>
      <x:c r="E34" s="266"/>
      <x:c r="F34" s="258"/>
      <x:c r="G34" s="257"/>
      <x:c r="H34" s="257"/>
      <x:c r="I34" s="257"/>
      <x:c r="J34" s="266"/>
      <x:c r="K34" s="200"/>
      <x:c r="L34" s="200"/>
      <x:c r="M34" s="200"/>
      <x:c r="N34" s="200"/>
      <x:c r="O34" s="198"/>
    </x:row>
    <x:row r="35">
      <x:c r="A35" s="198"/>
      <x:c r="B35" s="257"/>
      <x:c r="C35" s="257"/>
      <x:c r="D35" s="266"/>
      <x:c r="E35" s="266"/>
      <x:c r="F35" s="258"/>
      <x:c r="G35" s="257"/>
      <x:c r="H35" s="257"/>
      <x:c r="I35" s="257"/>
      <x:c r="J35" s="266"/>
      <x:c r="K35" s="200"/>
      <x:c r="L35" s="200"/>
      <x:c r="M35" s="200"/>
      <x:c r="N35" s="200"/>
      <x:c r="O35" s="198"/>
    </x:row>
    <x:row r="36">
      <x:c r="A36" s="198"/>
      <x:c r="B36" s="257"/>
      <x:c r="C36" s="257"/>
      <x:c r="D36" s="266"/>
      <x:c r="E36" s="266"/>
      <x:c r="F36" s="258"/>
      <x:c r="G36" s="257"/>
      <x:c r="H36" s="257"/>
      <x:c r="I36" s="257"/>
      <x:c r="J36" s="266"/>
      <x:c r="K36" s="200"/>
      <x:c r="L36" s="200"/>
      <x:c r="M36" s="200"/>
      <x:c r="N36" s="200"/>
      <x:c r="O36" s="198"/>
    </x:row>
    <x:row r="37">
      <x:c r="A37" s="198"/>
      <x:c r="B37" s="257"/>
      <x:c r="C37" s="257"/>
      <x:c r="D37" s="266"/>
      <x:c r="E37" s="266"/>
      <x:c r="F37" s="258"/>
      <x:c r="G37" s="257"/>
      <x:c r="H37" s="257"/>
      <x:c r="I37" s="257"/>
      <x:c r="J37" s="266"/>
      <x:c r="K37" s="200"/>
      <x:c r="L37" s="200"/>
      <x:c r="M37" s="200"/>
      <x:c r="N37" s="200"/>
      <x:c r="O37" s="198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198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/>
      <x:c r="C42" s="200"/>
      <x:c r="D42" s="200"/>
      <x:c r="E42" s="200"/>
      <x:c r="F42" s="200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/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J3"/>
    <x:mergeCell ref="B4:J5"/>
  </x:mergeCells>
  <x:dataValidations count="1">
    <x:dataValidation type="list" sqref="H8:H37">
      <x:formula1>"Offen,In Bearbeitung,Erledigt"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28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Dokumentenübersicht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Erfasse wichtige Unterlagen und ihren Ablageort, damit Forderungen, Vereinbarungen und Nachweise schnell auffindbar sind.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7" t="str">
        <x:v>Dokument</x:v>
      </x:c>
      <x:c r="C7" s="247" t="str">
        <x:v>Gläubiger</x:v>
      </x:c>
      <x:c r="D7" s="247" t="str">
        <x:v>Datum</x:v>
      </x:c>
      <x:c r="E7" s="247" t="str">
        <x:v>Kategorie</x:v>
      </x:c>
      <x:c r="F7" s="247" t="str">
        <x:v>Ablageort / Dateiname</x:v>
      </x:c>
      <x:c r="G7" s="247" t="str">
        <x:v>Original vorhanden</x:v>
      </x:c>
      <x:c r="H7" s="247" t="str">
        <x:v>Digitalisiert</x:v>
      </x:c>
      <x:c r="I7" s="247" t="str">
        <x:v>Geprüft</x:v>
      </x:c>
      <x:c r="J7" s="247" t="str">
        <x:v>Notiz</x:v>
      </x:c>
      <x:c r="K7" s="200"/>
      <x:c r="L7" s="200"/>
      <x:c r="M7" s="200"/>
      <x:c r="N7" s="200"/>
      <x:c r="O7" s="198"/>
    </x:row>
    <x:row r="8">
      <x:c r="A8" s="198"/>
      <x:c r="B8" s="257"/>
      <x:c r="C8" s="257"/>
      <x:c r="D8" s="266"/>
      <x:c r="E8" s="257"/>
      <x:c r="F8" s="257"/>
      <x:c r="G8" s="257"/>
      <x:c r="H8" s="257"/>
      <x:c r="I8" s="257"/>
      <x:c r="J8" s="257"/>
      <x:c r="K8" s="200"/>
      <x:c r="L8" s="200"/>
      <x:c r="M8" s="200"/>
      <x:c r="N8" s="200"/>
      <x:c r="O8" s="198"/>
    </x:row>
    <x:row r="9">
      <x:c r="A9" s="198"/>
      <x:c r="B9" s="257"/>
      <x:c r="C9" s="257"/>
      <x:c r="D9" s="266"/>
      <x:c r="E9" s="257"/>
      <x:c r="F9" s="257"/>
      <x:c r="G9" s="257"/>
      <x:c r="H9" s="257"/>
      <x:c r="I9" s="257"/>
      <x:c r="J9" s="257"/>
      <x:c r="K9" s="200"/>
      <x:c r="L9" s="200"/>
      <x:c r="M9" s="200"/>
      <x:c r="N9" s="200"/>
      <x:c r="O9" s="198"/>
    </x:row>
    <x:row r="10">
      <x:c r="A10" s="198"/>
      <x:c r="B10" s="257"/>
      <x:c r="C10" s="257"/>
      <x:c r="D10" s="266"/>
      <x:c r="E10" s="257"/>
      <x:c r="F10" s="257"/>
      <x:c r="G10" s="257"/>
      <x:c r="H10" s="257"/>
      <x:c r="I10" s="257"/>
      <x:c r="J10" s="257"/>
      <x:c r="K10" s="200"/>
      <x:c r="L10" s="200"/>
      <x:c r="M10" s="200"/>
      <x:c r="N10" s="200"/>
      <x:c r="O10" s="198"/>
    </x:row>
    <x:row r="11">
      <x:c r="A11" s="198"/>
      <x:c r="B11" s="257"/>
      <x:c r="C11" s="257"/>
      <x:c r="D11" s="266"/>
      <x:c r="E11" s="257"/>
      <x:c r="F11" s="257"/>
      <x:c r="G11" s="257"/>
      <x:c r="H11" s="257"/>
      <x:c r="I11" s="257"/>
      <x:c r="J11" s="257"/>
      <x:c r="K11" s="200"/>
      <x:c r="L11" s="200"/>
      <x:c r="M11" s="200"/>
      <x:c r="N11" s="200"/>
      <x:c r="O11" s="198"/>
    </x:row>
    <x:row r="12">
      <x:c r="A12" s="198"/>
      <x:c r="B12" s="257"/>
      <x:c r="C12" s="257"/>
      <x:c r="D12" s="266"/>
      <x:c r="E12" s="257"/>
      <x:c r="F12" s="257"/>
      <x:c r="G12" s="257"/>
      <x:c r="H12" s="257"/>
      <x:c r="I12" s="257"/>
      <x:c r="J12" s="257"/>
      <x:c r="K12" s="200"/>
      <x:c r="L12" s="200"/>
      <x:c r="M12" s="200"/>
      <x:c r="N12" s="200"/>
      <x:c r="O12" s="198"/>
    </x:row>
    <x:row r="13">
      <x:c r="A13" s="198"/>
      <x:c r="B13" s="257"/>
      <x:c r="C13" s="257"/>
      <x:c r="D13" s="266"/>
      <x:c r="E13" s="257"/>
      <x:c r="F13" s="257"/>
      <x:c r="G13" s="257"/>
      <x:c r="H13" s="257"/>
      <x:c r="I13" s="257"/>
      <x:c r="J13" s="257"/>
      <x:c r="K13" s="200"/>
      <x:c r="L13" s="200"/>
      <x:c r="M13" s="200"/>
      <x:c r="N13" s="200"/>
      <x:c r="O13" s="198"/>
    </x:row>
    <x:row r="14">
      <x:c r="A14" s="198"/>
      <x:c r="B14" s="257"/>
      <x:c r="C14" s="257"/>
      <x:c r="D14" s="266"/>
      <x:c r="E14" s="257"/>
      <x:c r="F14" s="257"/>
      <x:c r="G14" s="257"/>
      <x:c r="H14" s="257"/>
      <x:c r="I14" s="257"/>
      <x:c r="J14" s="257"/>
      <x:c r="K14" s="200"/>
      <x:c r="L14" s="200"/>
      <x:c r="M14" s="200"/>
      <x:c r="N14" s="200"/>
      <x:c r="O14" s="198"/>
    </x:row>
    <x:row r="15">
      <x:c r="A15" s="198"/>
      <x:c r="B15" s="257"/>
      <x:c r="C15" s="257"/>
      <x:c r="D15" s="266"/>
      <x:c r="E15" s="257"/>
      <x:c r="F15" s="257"/>
      <x:c r="G15" s="257"/>
      <x:c r="H15" s="257"/>
      <x:c r="I15" s="257"/>
      <x:c r="J15" s="257"/>
      <x:c r="K15" s="200"/>
      <x:c r="L15" s="200"/>
      <x:c r="M15" s="200"/>
      <x:c r="N15" s="200"/>
      <x:c r="O15" s="198"/>
    </x:row>
    <x:row r="16">
      <x:c r="A16" s="198"/>
      <x:c r="B16" s="257"/>
      <x:c r="C16" s="257"/>
      <x:c r="D16" s="266"/>
      <x:c r="E16" s="257"/>
      <x:c r="F16" s="257"/>
      <x:c r="G16" s="257"/>
      <x:c r="H16" s="257"/>
      <x:c r="I16" s="257"/>
      <x:c r="J16" s="257"/>
      <x:c r="K16" s="200"/>
      <x:c r="L16" s="200"/>
      <x:c r="M16" s="200"/>
      <x:c r="N16" s="200"/>
      <x:c r="O16" s="198"/>
    </x:row>
    <x:row r="17">
      <x:c r="A17" s="198"/>
      <x:c r="B17" s="257"/>
      <x:c r="C17" s="257"/>
      <x:c r="D17" s="266"/>
      <x:c r="E17" s="257"/>
      <x:c r="F17" s="257"/>
      <x:c r="G17" s="257"/>
      <x:c r="H17" s="257"/>
      <x:c r="I17" s="257"/>
      <x:c r="J17" s="257"/>
      <x:c r="K17" s="200"/>
      <x:c r="L17" s="200"/>
      <x:c r="M17" s="200"/>
      <x:c r="N17" s="200"/>
      <x:c r="O17" s="198"/>
    </x:row>
    <x:row r="18">
      <x:c r="A18" s="198"/>
      <x:c r="B18" s="257"/>
      <x:c r="C18" s="257"/>
      <x:c r="D18" s="266"/>
      <x:c r="E18" s="257"/>
      <x:c r="F18" s="257"/>
      <x:c r="G18" s="257"/>
      <x:c r="H18" s="257"/>
      <x:c r="I18" s="257"/>
      <x:c r="J18" s="257"/>
      <x:c r="K18" s="200"/>
      <x:c r="L18" s="200"/>
      <x:c r="M18" s="200"/>
      <x:c r="N18" s="200"/>
      <x:c r="O18" s="198"/>
    </x:row>
    <x:row r="19">
      <x:c r="A19" s="198"/>
      <x:c r="B19" s="257"/>
      <x:c r="C19" s="257"/>
      <x:c r="D19" s="266"/>
      <x:c r="E19" s="257"/>
      <x:c r="F19" s="257"/>
      <x:c r="G19" s="257"/>
      <x:c r="H19" s="257"/>
      <x:c r="I19" s="257"/>
      <x:c r="J19" s="257"/>
      <x:c r="K19" s="200"/>
      <x:c r="L19" s="200"/>
      <x:c r="M19" s="200"/>
      <x:c r="N19" s="200"/>
      <x:c r="O19" s="198"/>
    </x:row>
    <x:row r="20">
      <x:c r="A20" s="198"/>
      <x:c r="B20" s="257"/>
      <x:c r="C20" s="257"/>
      <x:c r="D20" s="266"/>
      <x:c r="E20" s="257"/>
      <x:c r="F20" s="257"/>
      <x:c r="G20" s="257"/>
      <x:c r="H20" s="257"/>
      <x:c r="I20" s="257"/>
      <x:c r="J20" s="257"/>
      <x:c r="K20" s="200"/>
      <x:c r="L20" s="200"/>
      <x:c r="M20" s="200"/>
      <x:c r="N20" s="200"/>
      <x:c r="O20" s="198"/>
    </x:row>
    <x:row r="21">
      <x:c r="A21" s="198"/>
      <x:c r="B21" s="257"/>
      <x:c r="C21" s="257"/>
      <x:c r="D21" s="266"/>
      <x:c r="E21" s="257"/>
      <x:c r="F21" s="257"/>
      <x:c r="G21" s="257"/>
      <x:c r="H21" s="257"/>
      <x:c r="I21" s="257"/>
      <x:c r="J21" s="257"/>
      <x:c r="K21" s="200"/>
      <x:c r="L21" s="200"/>
      <x:c r="M21" s="200"/>
      <x:c r="N21" s="200"/>
      <x:c r="O21" s="198"/>
    </x:row>
    <x:row r="22">
      <x:c r="A22" s="198"/>
      <x:c r="B22" s="257"/>
      <x:c r="C22" s="257"/>
      <x:c r="D22" s="266"/>
      <x:c r="E22" s="257"/>
      <x:c r="F22" s="257"/>
      <x:c r="G22" s="257"/>
      <x:c r="H22" s="257"/>
      <x:c r="I22" s="257"/>
      <x:c r="J22" s="257"/>
      <x:c r="K22" s="200"/>
      <x:c r="L22" s="200"/>
      <x:c r="M22" s="200"/>
      <x:c r="N22" s="200"/>
      <x:c r="O22" s="198"/>
    </x:row>
    <x:row r="23">
      <x:c r="A23" s="198"/>
      <x:c r="B23" s="257"/>
      <x:c r="C23" s="257"/>
      <x:c r="D23" s="266"/>
      <x:c r="E23" s="257"/>
      <x:c r="F23" s="257"/>
      <x:c r="G23" s="257"/>
      <x:c r="H23" s="257"/>
      <x:c r="I23" s="257"/>
      <x:c r="J23" s="257"/>
      <x:c r="K23" s="200"/>
      <x:c r="L23" s="200"/>
      <x:c r="M23" s="200"/>
      <x:c r="N23" s="200"/>
      <x:c r="O23" s="198"/>
    </x:row>
    <x:row r="24">
      <x:c r="A24" s="198"/>
      <x:c r="B24" s="257"/>
      <x:c r="C24" s="257"/>
      <x:c r="D24" s="266"/>
      <x:c r="E24" s="257"/>
      <x:c r="F24" s="257"/>
      <x:c r="G24" s="257"/>
      <x:c r="H24" s="257"/>
      <x:c r="I24" s="257"/>
      <x:c r="J24" s="257"/>
      <x:c r="K24" s="200"/>
      <x:c r="L24" s="200"/>
      <x:c r="M24" s="200"/>
      <x:c r="N24" s="200"/>
      <x:c r="O24" s="198"/>
    </x:row>
    <x:row r="25">
      <x:c r="A25" s="198"/>
      <x:c r="B25" s="257"/>
      <x:c r="C25" s="257"/>
      <x:c r="D25" s="266"/>
      <x:c r="E25" s="257"/>
      <x:c r="F25" s="257"/>
      <x:c r="G25" s="257"/>
      <x:c r="H25" s="257"/>
      <x:c r="I25" s="257"/>
      <x:c r="J25" s="257"/>
      <x:c r="K25" s="200"/>
      <x:c r="L25" s="200"/>
      <x:c r="M25" s="200"/>
      <x:c r="N25" s="200"/>
      <x:c r="O25" s="198"/>
    </x:row>
    <x:row r="26">
      <x:c r="A26" s="198"/>
      <x:c r="B26" s="257"/>
      <x:c r="C26" s="257"/>
      <x:c r="D26" s="266"/>
      <x:c r="E26" s="257"/>
      <x:c r="F26" s="257"/>
      <x:c r="G26" s="257"/>
      <x:c r="H26" s="257"/>
      <x:c r="I26" s="257"/>
      <x:c r="J26" s="257"/>
      <x:c r="K26" s="200"/>
      <x:c r="L26" s="200"/>
      <x:c r="M26" s="200"/>
      <x:c r="N26" s="200"/>
      <x:c r="O26" s="198"/>
    </x:row>
    <x:row r="27">
      <x:c r="A27" s="198"/>
      <x:c r="B27" s="257"/>
      <x:c r="C27" s="257"/>
      <x:c r="D27" s="266"/>
      <x:c r="E27" s="257"/>
      <x:c r="F27" s="257"/>
      <x:c r="G27" s="257"/>
      <x:c r="H27" s="257"/>
      <x:c r="I27" s="257"/>
      <x:c r="J27" s="257"/>
      <x:c r="K27" s="200"/>
      <x:c r="L27" s="200"/>
      <x:c r="M27" s="200"/>
      <x:c r="N27" s="200"/>
      <x:c r="O27" s="198"/>
    </x:row>
    <x:row r="28">
      <x:c r="A28" s="198"/>
      <x:c r="B28" s="257"/>
      <x:c r="C28" s="257"/>
      <x:c r="D28" s="266"/>
      <x:c r="E28" s="257"/>
      <x:c r="F28" s="257"/>
      <x:c r="G28" s="257"/>
      <x:c r="H28" s="257"/>
      <x:c r="I28" s="257"/>
      <x:c r="J28" s="257"/>
      <x:c r="K28" s="200"/>
      <x:c r="L28" s="200"/>
      <x:c r="M28" s="200"/>
      <x:c r="N28" s="200"/>
      <x:c r="O28" s="198"/>
    </x:row>
    <x:row r="29">
      <x:c r="A29" s="198"/>
      <x:c r="B29" s="257"/>
      <x:c r="C29" s="257"/>
      <x:c r="D29" s="266"/>
      <x:c r="E29" s="257"/>
      <x:c r="F29" s="257"/>
      <x:c r="G29" s="257"/>
      <x:c r="H29" s="257"/>
      <x:c r="I29" s="257"/>
      <x:c r="J29" s="257"/>
      <x:c r="K29" s="200"/>
      <x:c r="L29" s="200"/>
      <x:c r="M29" s="200"/>
      <x:c r="N29" s="200"/>
      <x:c r="O29" s="198"/>
    </x:row>
    <x:row r="30">
      <x:c r="A30" s="198"/>
      <x:c r="B30" s="257"/>
      <x:c r="C30" s="257"/>
      <x:c r="D30" s="266"/>
      <x:c r="E30" s="257"/>
      <x:c r="F30" s="257"/>
      <x:c r="G30" s="257"/>
      <x:c r="H30" s="257"/>
      <x:c r="I30" s="257"/>
      <x:c r="J30" s="257"/>
      <x:c r="K30" s="200"/>
      <x:c r="L30" s="200"/>
      <x:c r="M30" s="200"/>
      <x:c r="N30" s="200"/>
      <x:c r="O30" s="198"/>
    </x:row>
    <x:row r="31">
      <x:c r="A31" s="198"/>
      <x:c r="B31" s="257"/>
      <x:c r="C31" s="257"/>
      <x:c r="D31" s="266"/>
      <x:c r="E31" s="257"/>
      <x:c r="F31" s="257"/>
      <x:c r="G31" s="257"/>
      <x:c r="H31" s="257"/>
      <x:c r="I31" s="257"/>
      <x:c r="J31" s="257"/>
      <x:c r="K31" s="200"/>
      <x:c r="L31" s="200"/>
      <x:c r="M31" s="200"/>
      <x:c r="N31" s="200"/>
      <x:c r="O31" s="198"/>
    </x:row>
    <x:row r="32">
      <x:c r="A32" s="198"/>
      <x:c r="B32" s="257"/>
      <x:c r="C32" s="257"/>
      <x:c r="D32" s="266"/>
      <x:c r="E32" s="257"/>
      <x:c r="F32" s="257"/>
      <x:c r="G32" s="257"/>
      <x:c r="H32" s="257"/>
      <x:c r="I32" s="257"/>
      <x:c r="J32" s="257"/>
      <x:c r="K32" s="200"/>
      <x:c r="L32" s="200"/>
      <x:c r="M32" s="200"/>
      <x:c r="N32" s="200"/>
      <x:c r="O32" s="198"/>
    </x:row>
    <x:row r="33">
      <x:c r="A33" s="198"/>
      <x:c r="B33" s="257"/>
      <x:c r="C33" s="257"/>
      <x:c r="D33" s="266"/>
      <x:c r="E33" s="257"/>
      <x:c r="F33" s="257"/>
      <x:c r="G33" s="257"/>
      <x:c r="H33" s="257"/>
      <x:c r="I33" s="257"/>
      <x:c r="J33" s="257"/>
      <x:c r="K33" s="200"/>
      <x:c r="L33" s="200"/>
      <x:c r="M33" s="200"/>
      <x:c r="N33" s="200"/>
      <x:c r="O33" s="198"/>
    </x:row>
    <x:row r="34">
      <x:c r="A34" s="198"/>
      <x:c r="B34" s="257"/>
      <x:c r="C34" s="257"/>
      <x:c r="D34" s="266"/>
      <x:c r="E34" s="257"/>
      <x:c r="F34" s="257"/>
      <x:c r="G34" s="257"/>
      <x:c r="H34" s="257"/>
      <x:c r="I34" s="257"/>
      <x:c r="J34" s="257"/>
      <x:c r="K34" s="200"/>
      <x:c r="L34" s="200"/>
      <x:c r="M34" s="200"/>
      <x:c r="N34" s="200"/>
      <x:c r="O34" s="198"/>
    </x:row>
    <x:row r="35">
      <x:c r="A35" s="198"/>
      <x:c r="B35" s="257"/>
      <x:c r="C35" s="257"/>
      <x:c r="D35" s="266"/>
      <x:c r="E35" s="257"/>
      <x:c r="F35" s="257"/>
      <x:c r="G35" s="257"/>
      <x:c r="H35" s="257"/>
      <x:c r="I35" s="257"/>
      <x:c r="J35" s="257"/>
      <x:c r="K35" s="200"/>
      <x:c r="L35" s="200"/>
      <x:c r="M35" s="200"/>
      <x:c r="N35" s="200"/>
      <x:c r="O35" s="198"/>
    </x:row>
    <x:row r="36">
      <x:c r="A36" s="198"/>
      <x:c r="B36" s="257"/>
      <x:c r="C36" s="257"/>
      <x:c r="D36" s="266"/>
      <x:c r="E36" s="257"/>
      <x:c r="F36" s="257"/>
      <x:c r="G36" s="257"/>
      <x:c r="H36" s="257"/>
      <x:c r="I36" s="257"/>
      <x:c r="J36" s="257"/>
      <x:c r="K36" s="200"/>
      <x:c r="L36" s="200"/>
      <x:c r="M36" s="200"/>
      <x:c r="N36" s="200"/>
      <x:c r="O36" s="198"/>
    </x:row>
    <x:row r="37">
      <x:c r="A37" s="198"/>
      <x:c r="B37" s="257"/>
      <x:c r="C37" s="257"/>
      <x:c r="D37" s="266"/>
      <x:c r="E37" s="257"/>
      <x:c r="F37" s="257"/>
      <x:c r="G37" s="257"/>
      <x:c r="H37" s="257"/>
      <x:c r="I37" s="257"/>
      <x:c r="J37" s="257"/>
      <x:c r="K37" s="200"/>
      <x:c r="L37" s="200"/>
      <x:c r="M37" s="200"/>
      <x:c r="N37" s="200"/>
      <x:c r="O37" s="198"/>
    </x:row>
    <x:row r="38">
      <x:c r="A38" s="198"/>
      <x:c r="B38" s="257"/>
      <x:c r="C38" s="257"/>
      <x:c r="D38" s="266"/>
      <x:c r="E38" s="257"/>
      <x:c r="F38" s="257"/>
      <x:c r="G38" s="257"/>
      <x:c r="H38" s="257"/>
      <x:c r="I38" s="257"/>
      <x:c r="J38" s="257"/>
      <x:c r="K38" s="200"/>
      <x:c r="L38" s="200"/>
      <x:c r="M38" s="200"/>
      <x:c r="N38" s="200"/>
      <x:c r="O38" s="198"/>
    </x:row>
    <x:row r="39">
      <x:c r="A39" s="198"/>
      <x:c r="B39" s="257"/>
      <x:c r="C39" s="257"/>
      <x:c r="D39" s="266"/>
      <x:c r="E39" s="257"/>
      <x:c r="F39" s="257"/>
      <x:c r="G39" s="257"/>
      <x:c r="H39" s="257"/>
      <x:c r="I39" s="257"/>
      <x:c r="J39" s="257"/>
      <x:c r="K39" s="200"/>
      <x:c r="L39" s="200"/>
      <x:c r="M39" s="200"/>
      <x:c r="N39" s="200"/>
      <x:c r="O39" s="198"/>
    </x:row>
    <x:row r="40">
      <x:c r="A40" s="198"/>
      <x:c r="B40" s="257"/>
      <x:c r="C40" s="257"/>
      <x:c r="D40" s="266"/>
      <x:c r="E40" s="257"/>
      <x:c r="F40" s="257"/>
      <x:c r="G40" s="257"/>
      <x:c r="H40" s="257"/>
      <x:c r="I40" s="257"/>
      <x:c r="J40" s="257"/>
      <x:c r="K40" s="200"/>
      <x:c r="L40" s="200"/>
      <x:c r="M40" s="200"/>
      <x:c r="N40" s="200"/>
      <x:c r="O40" s="198"/>
    </x:row>
    <x:row r="41">
      <x:c r="A41" s="198"/>
      <x:c r="B41" s="257"/>
      <x:c r="C41" s="257"/>
      <x:c r="D41" s="266"/>
      <x:c r="E41" s="257"/>
      <x:c r="F41" s="257"/>
      <x:c r="G41" s="257"/>
      <x:c r="H41" s="257"/>
      <x:c r="I41" s="257"/>
      <x:c r="J41" s="257"/>
      <x:c r="K41" s="200"/>
      <x:c r="L41" s="200"/>
      <x:c r="M41" s="200"/>
      <x:c r="N41" s="200"/>
      <x:c r="O41" s="198"/>
    </x:row>
    <x:row r="42">
      <x:c r="A42" s="198"/>
      <x:c r="B42" s="257"/>
      <x:c r="C42" s="257"/>
      <x:c r="D42" s="266"/>
      <x:c r="E42" s="257"/>
      <x:c r="F42" s="257"/>
      <x:c r="G42" s="257"/>
      <x:c r="H42" s="257"/>
      <x:c r="I42" s="257"/>
      <x:c r="J42" s="257"/>
      <x:c r="K42" s="200"/>
      <x:c r="L42" s="200"/>
      <x:c r="M42" s="200"/>
      <x:c r="N42" s="200"/>
      <x:c r="O42" s="198"/>
    </x:row>
    <x:row r="43">
      <x:c r="A43" s="198"/>
      <x:c r="B43" s="257"/>
      <x:c r="C43" s="257"/>
      <x:c r="D43" s="266"/>
      <x:c r="E43" s="257"/>
      <x:c r="F43" s="257"/>
      <x:c r="G43" s="257"/>
      <x:c r="H43" s="257"/>
      <x:c r="I43" s="257"/>
      <x:c r="J43" s="257"/>
      <x:c r="K43" s="200"/>
      <x:c r="L43" s="200"/>
      <x:c r="M43" s="200"/>
      <x:c r="N43" s="200"/>
      <x:c r="O43" s="198"/>
    </x:row>
    <x:row r="44">
      <x:c r="A44" s="198"/>
      <x:c r="B44" s="257"/>
      <x:c r="C44" s="257"/>
      <x:c r="D44" s="266"/>
      <x:c r="E44" s="257"/>
      <x:c r="F44" s="257"/>
      <x:c r="G44" s="257"/>
      <x:c r="H44" s="257"/>
      <x:c r="I44" s="257"/>
      <x:c r="J44" s="257"/>
      <x:c r="K44" s="200"/>
      <x:c r="L44" s="200"/>
      <x:c r="M44" s="200"/>
      <x:c r="N44" s="200"/>
      <x:c r="O44" s="198"/>
    </x:row>
    <x:row r="45">
      <x:c r="A45" s="198"/>
      <x:c r="B45" s="257"/>
      <x:c r="C45" s="257"/>
      <x:c r="D45" s="266"/>
      <x:c r="E45" s="257"/>
      <x:c r="F45" s="257"/>
      <x:c r="G45" s="257"/>
      <x:c r="H45" s="257"/>
      <x:c r="I45" s="257"/>
      <x:c r="J45" s="257"/>
      <x:c r="K45" s="200"/>
      <x:c r="L45" s="200"/>
      <x:c r="M45" s="200"/>
      <x:c r="N45" s="200"/>
      <x:c r="O45" s="198"/>
    </x:row>
    <x:row r="46">
      <x:c r="A46" s="198"/>
      <x:c r="B46" s="257"/>
      <x:c r="C46" s="257"/>
      <x:c r="D46" s="266"/>
      <x:c r="E46" s="257"/>
      <x:c r="F46" s="257"/>
      <x:c r="G46" s="257"/>
      <x:c r="H46" s="257"/>
      <x:c r="I46" s="257"/>
      <x:c r="J46" s="257"/>
      <x:c r="K46" s="200"/>
      <x:c r="L46" s="200"/>
      <x:c r="M46" s="200"/>
      <x:c r="N46" s="200"/>
      <x:c r="O46" s="198"/>
    </x:row>
    <x:row r="47">
      <x:c r="A47" s="198"/>
      <x:c r="B47" s="257"/>
      <x:c r="C47" s="257"/>
      <x:c r="D47" s="266"/>
      <x:c r="E47" s="257"/>
      <x:c r="F47" s="257"/>
      <x:c r="G47" s="257"/>
      <x:c r="H47" s="257"/>
      <x:c r="I47" s="257"/>
      <x:c r="J47" s="257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J3"/>
    <x:mergeCell ref="B4:J5"/>
  </x:mergeCells>
  <x:dataValidations count="2">
    <x:dataValidation type="list" sqref="E8:E47">
      <x:formula1>"Vertrag,Rechnung,Mahnung,Inkasso,Vollstreckung,Ratenvereinbarung,Zahlungsnachweis,Sonstiges"</x:formula1>
    </x:dataValidation>
    <x:dataValidation type="list" sqref="G8:I47">
      <x:formula1>"Ja,Nein"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Tilgungs-Szenarien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Vergleiche drei monatliche Gesamtbudgets und schätze, wie sich höhere oder niedrigere Zahlungen auf die Dauer auswirken.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4" t="str">
        <x:v>Gesamtschuld und Szenarien</x:v>
      </x:c>
      <x:c r="C7" s="244"/>
      <x:c r="D7" s="244"/>
      <x:c r="E7" s="244"/>
      <x:c r="F7" s="244"/>
      <x:c r="G7" s="244"/>
      <x:c r="H7" s="244"/>
      <x:c r="I7" s="244"/>
      <x:c r="J7" s="244"/>
      <x:c r="K7" s="244"/>
      <x:c r="L7" s="200"/>
      <x:c r="M7" s="200"/>
      <x:c r="N7" s="200"/>
      <x:c r="O7" s="198"/>
    </x:row>
    <x:row r="8">
      <x:c r="A8" s="198"/>
      <x:c r="B8" s="200"/>
      <x:c r="C8" s="200"/>
      <x:c r="D8" s="200"/>
      <x:c r="E8" s="200"/>
      <x:c r="F8" s="200"/>
      <x:c r="G8" s="200"/>
      <x:c r="H8" s="200"/>
      <x:c r="I8" s="200"/>
      <x:c r="J8" s="200"/>
      <x:c r="K8" s="200"/>
      <x:c r="L8" s="200"/>
      <x:c r="M8" s="200"/>
      <x:c r="N8" s="200"/>
      <x:c r="O8" s="198"/>
    </x:row>
    <x:row r="9">
      <x:c r="A9" s="198"/>
      <x:c r="B9" s="200" t="str">
        <x:v>Aktuelle Restschuld</x:v>
      </x:c>
      <x:c r="C9" s="200"/>
      <x:c r="D9" s="200"/>
      <x:c r="E9" s="286" t="n">
        <x:f>SUM('Gläubiger'!G8:G37)</x:f>
        <x:v>0</x:v>
      </x:c>
      <x:c r="F9" s="286"/>
      <x:c r="G9" s="200"/>
      <x:c r="H9" s="200"/>
      <x:c r="I9" s="200"/>
      <x:c r="J9" s="200"/>
      <x:c r="K9" s="200"/>
      <x:c r="L9" s="200"/>
      <x:c r="M9" s="200"/>
      <x:c r="N9" s="200"/>
      <x:c r="O9" s="198"/>
    </x:row>
    <x:row r="10">
      <x:c r="A10" s="198"/>
      <x:c r="B10" s="200"/>
      <x:c r="C10" s="200"/>
      <x:c r="D10" s="200"/>
      <x:c r="E10" s="200"/>
      <x:c r="F10" s="200"/>
      <x:c r="G10" s="200"/>
      <x:c r="H10" s="200"/>
      <x:c r="I10" s="200"/>
      <x:c r="J10" s="200"/>
      <x:c r="K10" s="200"/>
      <x:c r="L10" s="200"/>
      <x:c r="M10" s="200"/>
      <x:c r="N10" s="200"/>
      <x:c r="O10" s="198"/>
    </x:row>
    <x:row r="11">
      <x:c r="A11" s="198"/>
      <x:c r="B11" s="200"/>
      <x:c r="C11" s="200"/>
      <x:c r="D11" s="200"/>
      <x:c r="E11" s="200"/>
      <x:c r="F11" s="200"/>
      <x:c r="G11" s="200"/>
      <x:c r="H11" s="200"/>
      <x:c r="I11" s="200"/>
      <x:c r="J11" s="200"/>
      <x:c r="K11" s="200"/>
      <x:c r="L11" s="200"/>
      <x:c r="M11" s="200"/>
      <x:c r="N11" s="200"/>
      <x:c r="O11" s="198"/>
    </x:row>
    <x:row r="12">
      <x:c r="A12" s="198"/>
      <x:c r="B12" s="206" t="str">
        <x:v>Szenario</x:v>
      </x:c>
      <x:c r="C12" s="206" t="str">
        <x:v>Monatsbudget</x:v>
      </x:c>
      <x:c r="D12" s="206" t="str">
        <x:v>Monate ohne Zins ca.</x:v>
      </x:c>
      <x:c r="E12" s="206" t="str">
        <x:v>Jahre ca.</x:v>
      </x:c>
      <x:c r="F12" s="200"/>
      <x:c r="G12" s="200"/>
      <x:c r="H12" s="200"/>
      <x:c r="I12" s="200"/>
      <x:c r="J12" s="200"/>
      <x:c r="K12" s="200"/>
      <x:c r="L12" s="200"/>
      <x:c r="M12" s="200"/>
      <x:c r="N12" s="200"/>
      <x:c r="O12" s="198"/>
    </x:row>
    <x:row r="13">
      <x:c r="A13" s="198"/>
      <x:c r="B13" s="200" t="str">
        <x:v>Vorsichtig</x:v>
      </x:c>
      <x:c r="C13" s="260"/>
      <x:c r="D13" s="200" t="str">
        <x:f>IF(OR($E$9="",C13&lt;=0),"",ROUNDUP($E$9/C13,0))</x:f>
      </x:c>
      <x:c r="E13" s="240" t="str">
        <x:f>IF(D13="","",D13/12)</x:f>
      </x:c>
      <x:c r="F13" s="200"/>
      <x:c r="G13" s="200"/>
      <x:c r="H13" s="200"/>
      <x:c r="I13" s="200"/>
      <x:c r="J13" s="200"/>
      <x:c r="K13" s="200"/>
      <x:c r="L13" s="200"/>
      <x:c r="M13" s="200"/>
      <x:c r="N13" s="200"/>
      <x:c r="O13" s="198"/>
    </x:row>
    <x:row r="14">
      <x:c r="A14" s="198"/>
      <x:c r="B14" s="200" t="str">
        <x:v>Realistisch</x:v>
      </x:c>
      <x:c r="C14" s="260"/>
      <x:c r="D14" s="200" t="str">
        <x:f>IF(OR($E$9="",C14&lt;=0),"",ROUNDUP($E$9/C14,0))</x:f>
      </x:c>
      <x:c r="E14" s="240" t="str">
        <x:f>IF(D14="","",D14/12)</x:f>
      </x:c>
      <x:c r="F14" s="200"/>
      <x:c r="G14" s="200"/>
      <x:c r="H14" s="200"/>
      <x:c r="I14" s="200"/>
      <x:c r="J14" s="200"/>
      <x:c r="K14" s="200"/>
      <x:c r="L14" s="200"/>
      <x:c r="M14" s="200"/>
      <x:c r="N14" s="200"/>
      <x:c r="O14" s="198"/>
    </x:row>
    <x:row r="15">
      <x:c r="A15" s="198"/>
      <x:c r="B15" s="200" t="str">
        <x:v>Ambitioniert</x:v>
      </x:c>
      <x:c r="C15" s="260"/>
      <x:c r="D15" s="200" t="str">
        <x:f>IF(OR($E$9="",C15&lt;=0),"",ROUNDUP($E$9/C15,0))</x:f>
      </x:c>
      <x:c r="E15" s="240" t="str">
        <x:f>IF(D15="","",D15/12)</x:f>
      </x:c>
      <x:c r="F15" s="200"/>
      <x:c r="G15" s="200"/>
      <x:c r="H15" s="200"/>
      <x:c r="I15" s="200"/>
      <x:c r="J15" s="200"/>
      <x:c r="K15" s="200"/>
      <x:c r="L15" s="200"/>
      <x:c r="M15" s="200"/>
      <x:c r="N15" s="200"/>
      <x:c r="O15" s="198"/>
    </x:row>
    <x:row r="16">
      <x:c r="A16" s="198"/>
      <x:c r="B16" s="200"/>
      <x:c r="C16" s="200"/>
      <x:c r="D16" s="200"/>
      <x:c r="E16" s="200"/>
      <x:c r="F16" s="200"/>
      <x:c r="G16" s="200"/>
      <x:c r="H16" s="200"/>
      <x:c r="I16" s="200"/>
      <x:c r="J16" s="200"/>
      <x:c r="K16" s="200"/>
      <x:c r="L16" s="200"/>
      <x:c r="M16" s="200"/>
      <x:c r="N16" s="200"/>
      <x:c r="O16" s="198"/>
    </x:row>
    <x:row r="17">
      <x:c r="A17" s="198"/>
      <x:c r="B17" s="200"/>
      <x:c r="C17" s="200"/>
      <x:c r="D17" s="200"/>
      <x:c r="E17" s="200"/>
      <x:c r="F17" s="200"/>
      <x:c r="G17" s="200"/>
      <x:c r="H17" s="200"/>
      <x:c r="I17" s="200"/>
      <x:c r="J17" s="200"/>
      <x:c r="K17" s="200"/>
      <x:c r="L17" s="200"/>
      <x:c r="M17" s="200"/>
      <x:c r="N17" s="200"/>
      <x:c r="O17" s="198"/>
    </x:row>
    <x:row r="18">
      <x:c r="A18" s="198"/>
      <x:c r="B18" s="293" t="str">
        <x:v>Wichtig: Diese Szenarien sind eine vereinfachte Orientierung ohne individuelle Zinsverläufe, Gebühren oder rechtliche Besonderheiten. Für die konkrete Tilgungsplanung nutze das Blatt „Tilgungsplan“ und prüfe Vereinbarungen mit den jeweiligen Gläubigern.</x:v>
      </x:c>
      <x:c r="C18" s="293"/>
      <x:c r="D18" s="293"/>
      <x:c r="E18" s="293"/>
      <x:c r="F18" s="293"/>
      <x:c r="G18" s="293"/>
      <x:c r="H18" s="293"/>
      <x:c r="I18" s="293"/>
      <x:c r="J18" s="293"/>
      <x:c r="K18" s="293"/>
      <x:c r="L18" s="200"/>
      <x:c r="M18" s="200"/>
      <x:c r="N18" s="200"/>
      <x:c r="O18" s="198"/>
    </x:row>
    <x:row r="19">
      <x:c r="A19" s="198"/>
      <x:c r="B19" s="293"/>
      <x:c r="C19" s="293"/>
      <x:c r="D19" s="293"/>
      <x:c r="E19" s="293"/>
      <x:c r="F19" s="293"/>
      <x:c r="G19" s="293"/>
      <x:c r="H19" s="293"/>
      <x:c r="I19" s="293"/>
      <x:c r="J19" s="293"/>
      <x:c r="K19" s="293"/>
      <x:c r="L19" s="200"/>
      <x:c r="M19" s="200"/>
      <x:c r="N19" s="200"/>
      <x:c r="O19" s="198"/>
    </x:row>
    <x:row r="20">
      <x:c r="A20" s="198"/>
      <x:c r="B20" s="293"/>
      <x:c r="C20" s="293"/>
      <x:c r="D20" s="293"/>
      <x:c r="E20" s="293"/>
      <x:c r="F20" s="293"/>
      <x:c r="G20" s="293"/>
      <x:c r="H20" s="293"/>
      <x:c r="I20" s="293"/>
      <x:c r="J20" s="293"/>
      <x:c r="K20" s="293"/>
      <x:c r="L20" s="200"/>
      <x:c r="M20" s="200"/>
      <x:c r="N20" s="200"/>
      <x:c r="O20" s="198"/>
    </x:row>
    <x:row r="21">
      <x:c r="A21" s="198"/>
      <x:c r="B21" s="200"/>
      <x:c r="C21" s="200"/>
      <x:c r="D21" s="200"/>
      <x:c r="E21" s="200"/>
      <x:c r="F21" s="200"/>
      <x:c r="G21" s="200"/>
      <x:c r="H21" s="200"/>
      <x:c r="I21" s="200"/>
      <x:c r="J21" s="200"/>
      <x:c r="K21" s="200"/>
      <x:c r="L21" s="200"/>
      <x:c r="M21" s="200"/>
      <x:c r="N21" s="200"/>
      <x:c r="O21" s="198"/>
    </x:row>
    <x:row r="22">
      <x:c r="A22" s="198"/>
      <x:c r="B22" s="200"/>
      <x:c r="C22" s="200"/>
      <x:c r="D22" s="200"/>
      <x:c r="E22" s="200"/>
      <x:c r="F22" s="200"/>
      <x:c r="G22" s="200"/>
      <x:c r="H22" s="200"/>
      <x:c r="I22" s="200"/>
      <x:c r="J22" s="200"/>
      <x:c r="K22" s="200"/>
      <x:c r="L22" s="200"/>
      <x:c r="M22" s="200"/>
      <x:c r="N22" s="200"/>
      <x:c r="O22" s="198"/>
    </x:row>
    <x:row r="23">
      <x:c r="A23" s="198"/>
      <x:c r="B23" s="200"/>
      <x:c r="C23" s="200"/>
      <x:c r="D23" s="200"/>
      <x:c r="E23" s="200"/>
      <x:c r="F23" s="200"/>
      <x:c r="G23" s="200"/>
      <x:c r="H23" s="200"/>
      <x:c r="I23" s="200"/>
      <x:c r="J23" s="200"/>
      <x:c r="K23" s="200"/>
      <x:c r="L23" s="200"/>
      <x:c r="M23" s="200"/>
      <x:c r="N23" s="200"/>
      <x:c r="O23" s="198"/>
    </x:row>
    <x:row r="24">
      <x:c r="A24" s="198"/>
      <x:c r="B24" s="200"/>
      <x:c r="C24" s="200"/>
      <x:c r="D24" s="200"/>
      <x:c r="E24" s="200"/>
      <x:c r="F24" s="200"/>
      <x:c r="G24" s="200"/>
      <x:c r="H24" s="200"/>
      <x:c r="I24" s="200"/>
      <x:c r="J24" s="200"/>
      <x:c r="K24" s="200"/>
      <x:c r="L24" s="200"/>
      <x:c r="M24" s="200"/>
      <x:c r="N24" s="200"/>
      <x:c r="O24" s="198"/>
    </x:row>
    <x:row r="25">
      <x:c r="A25" s="198"/>
      <x:c r="B25" s="200"/>
      <x:c r="C25" s="200"/>
      <x:c r="D25" s="200"/>
      <x:c r="E25" s="200"/>
      <x:c r="F25" s="200"/>
      <x:c r="G25" s="200"/>
      <x:c r="H25" s="200"/>
      <x:c r="I25" s="200"/>
      <x:c r="J25" s="200"/>
      <x:c r="K25" s="200"/>
      <x:c r="L25" s="200"/>
      <x:c r="M25" s="200"/>
      <x:c r="N25" s="200"/>
      <x:c r="O25" s="198"/>
    </x:row>
    <x:row r="26">
      <x:c r="A26" s="198"/>
      <x:c r="B26" s="200"/>
      <x:c r="C26" s="200"/>
      <x:c r="D26" s="200"/>
      <x:c r="E26" s="200"/>
      <x:c r="F26" s="200"/>
      <x:c r="G26" s="200"/>
      <x:c r="H26" s="200"/>
      <x:c r="I26" s="200"/>
      <x:c r="J26" s="200"/>
      <x:c r="K26" s="200"/>
      <x:c r="L26" s="200"/>
      <x:c r="M26" s="200"/>
      <x:c r="N26" s="200"/>
      <x:c r="O26" s="198"/>
    </x:row>
    <x:row r="27">
      <x:c r="A27" s="198"/>
      <x:c r="B27" s="200"/>
      <x:c r="C27" s="200"/>
      <x:c r="D27" s="200"/>
      <x:c r="E27" s="200"/>
      <x:c r="F27" s="200"/>
      <x:c r="G27" s="200"/>
      <x:c r="H27" s="200"/>
      <x:c r="I27" s="200"/>
      <x:c r="J27" s="200"/>
      <x:c r="K27" s="200"/>
      <x:c r="L27" s="200"/>
      <x:c r="M27" s="200"/>
      <x:c r="N27" s="200"/>
      <x:c r="O27" s="198"/>
    </x:row>
    <x:row r="28">
      <x:c r="A28" s="198"/>
      <x:c r="B28" s="200"/>
      <x:c r="C28" s="200"/>
      <x:c r="D28" s="200"/>
      <x:c r="E28" s="200"/>
      <x:c r="F28" s="200"/>
      <x:c r="G28" s="200"/>
      <x:c r="H28" s="200"/>
      <x:c r="I28" s="200"/>
      <x:c r="J28" s="200"/>
      <x:c r="K28" s="200"/>
      <x:c r="L28" s="200"/>
      <x:c r="M28" s="200"/>
      <x:c r="N28" s="200"/>
      <x:c r="O28" s="198"/>
    </x:row>
    <x:row r="29">
      <x:c r="A29" s="198"/>
      <x:c r="B29" s="200"/>
      <x:c r="C29" s="200"/>
      <x:c r="D29" s="200"/>
      <x:c r="E29" s="200"/>
      <x:c r="F29" s="200"/>
      <x:c r="G29" s="200"/>
      <x:c r="H29" s="200"/>
      <x:c r="I29" s="200"/>
      <x:c r="J29" s="200"/>
      <x:c r="K29" s="200"/>
      <x:c r="L29" s="200"/>
      <x:c r="M29" s="200"/>
      <x:c r="N29" s="200"/>
      <x:c r="O29" s="198"/>
    </x:row>
    <x:row r="30">
      <x:c r="A30" s="198"/>
      <x:c r="B30" s="200"/>
      <x:c r="C30" s="200"/>
      <x:c r="D30" s="200"/>
      <x:c r="E30" s="200"/>
      <x:c r="F30" s="200"/>
      <x:c r="G30" s="200"/>
      <x:c r="H30" s="200"/>
      <x:c r="I30" s="200"/>
      <x:c r="J30" s="200"/>
      <x:c r="K30" s="200"/>
      <x:c r="L30" s="200"/>
      <x:c r="M30" s="200"/>
      <x:c r="N30" s="200"/>
      <x:c r="O30" s="198"/>
    </x:row>
    <x:row r="31">
      <x:c r="A31" s="198"/>
      <x:c r="B31" s="200"/>
      <x:c r="C31" s="200"/>
      <x:c r="D31" s="200"/>
      <x:c r="E31" s="200"/>
      <x:c r="F31" s="200"/>
      <x:c r="G31" s="200"/>
      <x:c r="H31" s="200"/>
      <x:c r="I31" s="200"/>
      <x:c r="J31" s="200"/>
      <x:c r="K31" s="200"/>
      <x:c r="L31" s="200"/>
      <x:c r="M31" s="200"/>
      <x:c r="N31" s="200"/>
      <x:c r="O31" s="198"/>
    </x:row>
    <x:row r="32">
      <x:c r="A32" s="198"/>
      <x:c r="B32" s="200"/>
      <x:c r="C32" s="200"/>
      <x:c r="D32" s="200"/>
      <x:c r="E32" s="200"/>
      <x:c r="F32" s="200"/>
      <x:c r="G32" s="200"/>
      <x:c r="H32" s="200"/>
      <x:c r="I32" s="200"/>
      <x:c r="J32" s="200"/>
      <x:c r="K32" s="200"/>
      <x:c r="L32" s="200"/>
      <x:c r="M32" s="200"/>
      <x:c r="N32" s="200"/>
      <x:c r="O32" s="198"/>
    </x:row>
    <x:row r="33">
      <x:c r="A33" s="198"/>
      <x:c r="B33" s="200"/>
      <x:c r="C33" s="200"/>
      <x:c r="D33" s="200"/>
      <x:c r="E33" s="200"/>
      <x:c r="F33" s="200"/>
      <x:c r="G33" s="200"/>
      <x:c r="H33" s="200"/>
      <x:c r="I33" s="200"/>
      <x:c r="J33" s="200"/>
      <x:c r="K33" s="200"/>
      <x:c r="L33" s="200"/>
      <x:c r="M33" s="200"/>
      <x:c r="N33" s="200"/>
      <x:c r="O33" s="198"/>
    </x:row>
    <x:row r="34">
      <x:c r="A34" s="198"/>
      <x:c r="B34" s="200"/>
      <x:c r="C34" s="200"/>
      <x:c r="D34" s="200"/>
      <x:c r="E34" s="200"/>
      <x:c r="F34" s="200"/>
      <x:c r="G34" s="200"/>
      <x:c r="H34" s="200"/>
      <x:c r="I34" s="200"/>
      <x:c r="J34" s="200"/>
      <x:c r="K34" s="200"/>
      <x:c r="L34" s="200"/>
      <x:c r="M34" s="200"/>
      <x:c r="N34" s="200"/>
      <x:c r="O34" s="198"/>
    </x:row>
    <x:row r="35">
      <x:c r="A35" s="198"/>
      <x:c r="B35" s="200"/>
      <x:c r="C35" s="200"/>
      <x:c r="D35" s="200"/>
      <x:c r="E35" s="200"/>
      <x:c r="F35" s="200"/>
      <x:c r="G35" s="200"/>
      <x:c r="H35" s="200"/>
      <x:c r="I35" s="200"/>
      <x:c r="J35" s="200"/>
      <x:c r="K35" s="200"/>
      <x:c r="L35" s="200"/>
      <x:c r="M35" s="200"/>
      <x:c r="N35" s="200"/>
      <x:c r="O35" s="198"/>
    </x:row>
    <x:row r="36">
      <x:c r="A36" s="198"/>
      <x:c r="B36" s="200"/>
      <x:c r="C36" s="200"/>
      <x:c r="D36" s="200"/>
      <x:c r="E36" s="200"/>
      <x:c r="F36" s="200"/>
      <x:c r="G36" s="200"/>
      <x:c r="H36" s="200"/>
      <x:c r="I36" s="200"/>
      <x:c r="J36" s="200"/>
      <x:c r="K36" s="200"/>
      <x:c r="L36" s="200"/>
      <x:c r="M36" s="200"/>
      <x:c r="N36" s="200"/>
      <x:c r="O36" s="198"/>
    </x:row>
    <x:row r="37">
      <x:c r="A37" s="198"/>
      <x:c r="B37" s="200"/>
      <x:c r="C37" s="200"/>
      <x:c r="D37" s="200"/>
      <x:c r="E37" s="200"/>
      <x:c r="F37" s="200"/>
      <x:c r="G37" s="200"/>
      <x:c r="H37" s="200"/>
      <x:c r="I37" s="200"/>
      <x:c r="J37" s="200"/>
      <x:c r="K37" s="200"/>
      <x:c r="L37" s="200"/>
      <x:c r="M37" s="200"/>
      <x:c r="N37" s="200"/>
      <x:c r="O37" s="198"/>
    </x:row>
    <x:row r="38">
      <x:c r="A38" s="198"/>
      <x:c r="B38" s="200"/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198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00"/>
      <x:c r="C42" s="200"/>
      <x:c r="D42" s="200"/>
      <x:c r="E42" s="200"/>
      <x:c r="F42" s="200"/>
      <x:c r="G42" s="200"/>
      <x:c r="H42" s="200"/>
      <x:c r="I42" s="200"/>
      <x:c r="J42" s="200"/>
      <x:c r="K42" s="200"/>
      <x:c r="L42" s="200"/>
      <x:c r="M42" s="200"/>
      <x:c r="N42" s="200"/>
      <x:c r="O42" s="198"/>
    </x:row>
    <x:row r="43">
      <x:c r="A43" s="198"/>
      <x:c r="B43" s="200"/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00"/>
      <x:c r="C47" s="200"/>
      <x:c r="D47" s="200"/>
      <x:c r="E47" s="200"/>
      <x:c r="F47" s="200"/>
      <x:c r="G47" s="200"/>
      <x:c r="H47" s="200"/>
      <x:c r="I47" s="200"/>
      <x:c r="J47" s="200"/>
      <x:c r="K47" s="200"/>
      <x:c r="L47" s="200"/>
      <x:c r="M47" s="200"/>
      <x:c r="N47" s="200"/>
      <x:c r="O47" s="198"/>
    </x:row>
    <x:row r="48">
      <x:c r="A48" s="198"/>
      <x:c r="B48" s="200"/>
      <x:c r="C48" s="200"/>
      <x:c r="D48" s="200"/>
      <x:c r="E48" s="200"/>
      <x:c r="F48" s="200"/>
      <x:c r="G48" s="200"/>
      <x:c r="H48" s="200"/>
      <x:c r="I48" s="200"/>
      <x:c r="J48" s="200"/>
      <x:c r="K48" s="200"/>
      <x:c r="L48" s="200"/>
      <x:c r="M48" s="200"/>
      <x:c r="N48" s="200"/>
      <x:c r="O48" s="198"/>
    </x:row>
    <x:row r="49">
      <x:c r="A49" s="198"/>
      <x:c r="B49" s="200"/>
      <x:c r="C49" s="200"/>
      <x:c r="D49" s="200"/>
      <x:c r="E49" s="200"/>
      <x:c r="F49" s="200"/>
      <x:c r="G49" s="200"/>
      <x:c r="H49" s="200"/>
      <x:c r="I49" s="200"/>
      <x:c r="J49" s="200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K3"/>
    <x:mergeCell ref="B4:K5"/>
    <x:mergeCell ref="B7:K7"/>
    <x:mergeCell ref="B9:D9"/>
    <x:mergeCell ref="E9:F9"/>
    <x:mergeCell ref="B18:K20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</x:cols>
  <x:sheetData>
    <x:row r="1">
      <x:c r="A1" s="198"/>
      <x:c r="B1" s="198"/>
      <x:c r="C1" s="198"/>
      <x:c r="D1" s="198"/>
      <x:c r="E1" s="198"/>
      <x:c r="F1" s="198"/>
      <x:c r="G1" s="198"/>
      <x:c r="H1" s="198"/>
      <x:c r="I1" s="198"/>
      <x:c r="J1" s="198"/>
      <x:c r="K1" s="198"/>
      <x:c r="L1" s="198"/>
      <x:c r="M1" s="198"/>
      <x:c r="N1" s="198"/>
      <x:c r="O1" s="198"/>
    </x:row>
    <x:row r="2" ht="22" customHeight="1">
      <x:c r="A2" s="198"/>
      <x:c r="B2" s="216" t="str">
        <x:v>NurGeld Anleitung</x:v>
      </x:c>
      <x:c r="C2" s="216"/>
      <x:c r="D2" s="216"/>
      <x:c r="E2" s="216"/>
      <x:c r="F2" s="216"/>
      <x:c r="G2" s="216"/>
      <x:c r="H2" s="216"/>
      <x:c r="I2" s="216"/>
      <x:c r="J2" s="216"/>
      <x:c r="K2" s="216"/>
      <x:c r="L2" s="216"/>
      <x:c r="M2" s="216"/>
      <x:c r="N2" s="216"/>
      <x:c r="O2" s="228"/>
    </x:row>
    <x:row r="3" ht="22" customHeight="1">
      <x:c r="A3" s="198"/>
      <x:c r="B3" s="216"/>
      <x:c r="C3" s="216"/>
      <x:c r="D3" s="216"/>
      <x:c r="E3" s="216"/>
      <x:c r="F3" s="216"/>
      <x:c r="G3" s="216"/>
      <x:c r="H3" s="216"/>
      <x:c r="I3" s="216"/>
      <x:c r="J3" s="216"/>
      <x:c r="K3" s="216"/>
      <x:c r="L3" s="216"/>
      <x:c r="M3" s="216"/>
      <x:c r="N3" s="216"/>
      <x:c r="O3" s="228"/>
    </x:row>
    <x:row r="4" ht="22" customHeight="1">
      <x:c r="A4" s="198"/>
      <x:c r="B4" s="218" t="str">
        <x:v>Schritt für Schritt zum vollständigen Schuldenüberblick und zu einem realistischen Rückzahlungsplan.</x:v>
      </x:c>
      <x:c r="C4" s="218"/>
      <x:c r="D4" s="218"/>
      <x:c r="E4" s="218"/>
      <x:c r="F4" s="218"/>
      <x:c r="G4" s="218"/>
      <x:c r="H4" s="218"/>
      <x:c r="I4" s="218"/>
      <x:c r="J4" s="218"/>
      <x:c r="K4" s="218"/>
      <x:c r="L4" s="218"/>
      <x:c r="M4" s="218"/>
      <x:c r="N4" s="218"/>
      <x:c r="O4" s="230"/>
    </x:row>
    <x:row r="5" ht="22" customHeight="1">
      <x:c r="A5" s="198"/>
      <x:c r="B5" s="218"/>
      <x:c r="C5" s="218"/>
      <x:c r="D5" s="218"/>
      <x:c r="E5" s="218"/>
      <x:c r="F5" s="218"/>
      <x:c r="G5" s="218"/>
      <x:c r="H5" s="218"/>
      <x:c r="I5" s="218"/>
      <x:c r="J5" s="218"/>
      <x:c r="K5" s="218"/>
      <x:c r="L5" s="218"/>
      <x:c r="M5" s="218"/>
      <x:c r="N5" s="218"/>
      <x:c r="O5" s="230"/>
    </x:row>
    <x:row r="6">
      <x:c r="A6" s="198"/>
      <x:c r="B6" s="200"/>
      <x:c r="C6" s="200"/>
      <x:c r="D6" s="200"/>
      <x:c r="E6" s="200"/>
      <x:c r="F6" s="200"/>
      <x:c r="G6" s="200"/>
      <x:c r="H6" s="200"/>
      <x:c r="I6" s="200"/>
      <x:c r="J6" s="200"/>
      <x:c r="K6" s="200"/>
      <x:c r="L6" s="200"/>
      <x:c r="M6" s="200"/>
      <x:c r="N6" s="200"/>
      <x:c r="O6" s="198"/>
    </x:row>
    <x:row r="7">
      <x:c r="A7" s="198"/>
      <x:c r="B7" s="244" t="str">
        <x:v>1. Gläubiger vollständig erfassen</x:v>
      </x:c>
      <x:c r="C7" s="244"/>
      <x:c r="D7" s="244"/>
      <x:c r="E7" s="244"/>
      <x:c r="F7" s="244"/>
      <x:c r="G7" s="244"/>
      <x:c r="H7" s="244"/>
      <x:c r="I7" s="244"/>
      <x:c r="J7" s="244"/>
      <x:c r="K7" s="200"/>
      <x:c r="L7" s="200"/>
      <x:c r="M7" s="200"/>
      <x:c r="N7" s="200"/>
      <x:c r="O7" s="198"/>
    </x:row>
    <x:row r="8">
      <x:c r="A8" s="198"/>
      <x:c r="B8" s="200" t="str">
        <x:v>Im Blatt „Gläubiger“ jede Forderung einzeln eintragen: ursprünglicher Betrag, bereits gezahlter Betrag, Rate, Zinssatz, Status, Aktenzeichen und Fristen. Die Restschuld wird automatisch berechnet.</x:v>
      </x:c>
      <x:c r="C8" s="200"/>
      <x:c r="D8" s="200"/>
      <x:c r="E8" s="200"/>
      <x:c r="F8" s="200"/>
      <x:c r="G8" s="200"/>
      <x:c r="H8" s="200"/>
      <x:c r="I8" s="200"/>
      <x:c r="J8" s="200"/>
      <x:c r="K8" s="200"/>
      <x:c r="L8" s="200"/>
      <x:c r="M8" s="200"/>
      <x:c r="N8" s="200"/>
      <x:c r="O8" s="198"/>
    </x:row>
    <x:row r="9">
      <x:c r="A9" s="198"/>
      <x:c r="B9" s="200"/>
      <x:c r="C9" s="200"/>
      <x:c r="D9" s="200"/>
      <x:c r="E9" s="200"/>
      <x:c r="F9" s="200"/>
      <x:c r="G9" s="200"/>
      <x:c r="H9" s="200"/>
      <x:c r="I9" s="200"/>
      <x:c r="J9" s="200"/>
      <x:c r="K9" s="200"/>
      <x:c r="L9" s="200"/>
      <x:c r="M9" s="200"/>
      <x:c r="N9" s="200"/>
      <x:c r="O9" s="198"/>
    </x:row>
    <x:row r="10">
      <x:c r="A10" s="198"/>
      <x:c r="B10" s="200"/>
      <x:c r="C10" s="200"/>
      <x:c r="D10" s="200"/>
      <x:c r="E10" s="200"/>
      <x:c r="F10" s="200"/>
      <x:c r="G10" s="200"/>
      <x:c r="H10" s="200"/>
      <x:c r="I10" s="200"/>
      <x:c r="J10" s="200"/>
      <x:c r="K10" s="200"/>
      <x:c r="L10" s="200"/>
      <x:c r="M10" s="200"/>
      <x:c r="N10" s="200"/>
      <x:c r="O10" s="198"/>
    </x:row>
    <x:row r="11">
      <x:c r="A11" s="198"/>
      <x:c r="B11" s="200"/>
      <x:c r="C11" s="200"/>
      <x:c r="D11" s="200"/>
      <x:c r="E11" s="200"/>
      <x:c r="F11" s="200"/>
      <x:c r="G11" s="200"/>
      <x:c r="H11" s="200"/>
      <x:c r="I11" s="200"/>
      <x:c r="J11" s="200"/>
      <x:c r="K11" s="200"/>
      <x:c r="L11" s="200"/>
      <x:c r="M11" s="200"/>
      <x:c r="N11" s="200"/>
      <x:c r="O11" s="198"/>
    </x:row>
    <x:row r="12">
      <x:c r="A12" s="198"/>
      <x:c r="B12" s="244" t="str">
        <x:v>2. Monatsbudget realistisch bestimmen</x:v>
      </x:c>
      <x:c r="C12" s="244"/>
      <x:c r="D12" s="244"/>
      <x:c r="E12" s="244"/>
      <x:c r="F12" s="244"/>
      <x:c r="G12" s="244"/>
      <x:c r="H12" s="244"/>
      <x:c r="I12" s="244"/>
      <x:c r="J12" s="244"/>
      <x:c r="K12" s="200"/>
      <x:c r="L12" s="200"/>
      <x:c r="M12" s="200"/>
      <x:c r="N12" s="200"/>
      <x:c r="O12" s="198"/>
    </x:row>
    <x:row r="13">
      <x:c r="A13" s="198"/>
      <x:c r="B13" s="200" t="str">
        <x:v>Im Blatt „Monatsbudget“ nur tatsächlich verfügbare Nettoeinnahmen und notwendige Lebenshaltungskosten eintragen. Zusätzlich einen realistischen Sicherheitsbetrag als Puffer vorsehen.</x:v>
      </x:c>
      <x:c r="C13" s="200"/>
      <x:c r="D13" s="200"/>
      <x:c r="E13" s="200"/>
      <x:c r="F13" s="200"/>
      <x:c r="G13" s="200"/>
      <x:c r="H13" s="200"/>
      <x:c r="I13" s="200"/>
      <x:c r="J13" s="200"/>
      <x:c r="K13" s="200"/>
      <x:c r="L13" s="200"/>
      <x:c r="M13" s="200"/>
      <x:c r="N13" s="200"/>
      <x:c r="O13" s="198"/>
    </x:row>
    <x:row r="14">
      <x:c r="A14" s="198"/>
      <x:c r="B14" s="200"/>
      <x:c r="C14" s="200"/>
      <x:c r="D14" s="200"/>
      <x:c r="E14" s="200"/>
      <x:c r="F14" s="200"/>
      <x:c r="G14" s="200"/>
      <x:c r="H14" s="200"/>
      <x:c r="I14" s="200"/>
      <x:c r="J14" s="200"/>
      <x:c r="K14" s="200"/>
      <x:c r="L14" s="200"/>
      <x:c r="M14" s="200"/>
      <x:c r="N14" s="200"/>
      <x:c r="O14" s="198"/>
    </x:row>
    <x:row r="15">
      <x:c r="A15" s="198"/>
      <x:c r="B15" s="200"/>
      <x:c r="C15" s="200"/>
      <x:c r="D15" s="200"/>
      <x:c r="E15" s="200"/>
      <x:c r="F15" s="200"/>
      <x:c r="G15" s="200"/>
      <x:c r="H15" s="200"/>
      <x:c r="I15" s="200"/>
      <x:c r="J15" s="200"/>
      <x:c r="K15" s="200"/>
      <x:c r="L15" s="200"/>
      <x:c r="M15" s="200"/>
      <x:c r="N15" s="200"/>
      <x:c r="O15" s="198"/>
    </x:row>
    <x:row r="16">
      <x:c r="A16" s="198"/>
      <x:c r="B16" s="200"/>
      <x:c r="C16" s="200"/>
      <x:c r="D16" s="200"/>
      <x:c r="E16" s="200"/>
      <x:c r="F16" s="200"/>
      <x:c r="G16" s="200"/>
      <x:c r="H16" s="200"/>
      <x:c r="I16" s="200"/>
      <x:c r="J16" s="200"/>
      <x:c r="K16" s="200"/>
      <x:c r="L16" s="200"/>
      <x:c r="M16" s="200"/>
      <x:c r="N16" s="200"/>
      <x:c r="O16" s="198"/>
    </x:row>
    <x:row r="17">
      <x:c r="A17" s="198"/>
      <x:c r="B17" s="244" t="str">
        <x:v>3. Tilgungsplan festlegen</x:v>
      </x:c>
      <x:c r="C17" s="244"/>
      <x:c r="D17" s="244"/>
      <x:c r="E17" s="244"/>
      <x:c r="F17" s="244"/>
      <x:c r="G17" s="244"/>
      <x:c r="H17" s="244"/>
      <x:c r="I17" s="244"/>
      <x:c r="J17" s="244"/>
      <x:c r="K17" s="200"/>
      <x:c r="L17" s="200"/>
      <x:c r="M17" s="200"/>
      <x:c r="N17" s="200"/>
      <x:c r="O17" s="198"/>
    </x:row>
    <x:row r="18">
      <x:c r="A18" s="198"/>
      <x:c r="B18" s="200" t="str">
        <x:v>Im Blatt „Tilgungsplan“ für jede Forderung die geplante Monatsrate eintragen. Die Planprüfung zeigt, ob die Summe der Raten zum verfügbaren Budget passt.</x:v>
      </x:c>
      <x:c r="C18" s="200"/>
      <x:c r="D18" s="200"/>
      <x:c r="E18" s="200"/>
      <x:c r="F18" s="200"/>
      <x:c r="G18" s="200"/>
      <x:c r="H18" s="200"/>
      <x:c r="I18" s="200"/>
      <x:c r="J18" s="200"/>
      <x:c r="K18" s="200"/>
      <x:c r="L18" s="200"/>
      <x:c r="M18" s="200"/>
      <x:c r="N18" s="200"/>
      <x:c r="O18" s="198"/>
    </x:row>
    <x:row r="19">
      <x:c r="A19" s="198"/>
      <x:c r="B19" s="200"/>
      <x:c r="C19" s="200"/>
      <x:c r="D19" s="200"/>
      <x:c r="E19" s="200"/>
      <x:c r="F19" s="200"/>
      <x:c r="G19" s="200"/>
      <x:c r="H19" s="200"/>
      <x:c r="I19" s="200"/>
      <x:c r="J19" s="200"/>
      <x:c r="K19" s="200"/>
      <x:c r="L19" s="200"/>
      <x:c r="M19" s="200"/>
      <x:c r="N19" s="200"/>
      <x:c r="O19" s="198"/>
    </x:row>
    <x:row r="20">
      <x:c r="A20" s="198"/>
      <x:c r="B20" s="200"/>
      <x:c r="C20" s="200"/>
      <x:c r="D20" s="200"/>
      <x:c r="E20" s="200"/>
      <x:c r="F20" s="200"/>
      <x:c r="G20" s="200"/>
      <x:c r="H20" s="200"/>
      <x:c r="I20" s="200"/>
      <x:c r="J20" s="200"/>
      <x:c r="K20" s="200"/>
      <x:c r="L20" s="200"/>
      <x:c r="M20" s="200"/>
      <x:c r="N20" s="200"/>
      <x:c r="O20" s="198"/>
    </x:row>
    <x:row r="21">
      <x:c r="A21" s="198"/>
      <x:c r="B21" s="200"/>
      <x:c r="C21" s="200"/>
      <x:c r="D21" s="200"/>
      <x:c r="E21" s="200"/>
      <x:c r="F21" s="200"/>
      <x:c r="G21" s="200"/>
      <x:c r="H21" s="200"/>
      <x:c r="I21" s="200"/>
      <x:c r="J21" s="200"/>
      <x:c r="K21" s="200"/>
      <x:c r="L21" s="200"/>
      <x:c r="M21" s="200"/>
      <x:c r="N21" s="200"/>
      <x:c r="O21" s="198"/>
    </x:row>
    <x:row r="22">
      <x:c r="A22" s="198"/>
      <x:c r="B22" s="244" t="str">
        <x:v>4. Zahlungen dokumentieren</x:v>
      </x:c>
      <x:c r="C22" s="244"/>
      <x:c r="D22" s="244"/>
      <x:c r="E22" s="244"/>
      <x:c r="F22" s="244"/>
      <x:c r="G22" s="244"/>
      <x:c r="H22" s="244"/>
      <x:c r="I22" s="244"/>
      <x:c r="J22" s="244"/>
      <x:c r="K22" s="200"/>
      <x:c r="L22" s="200"/>
      <x:c r="M22" s="200"/>
      <x:c r="N22" s="200"/>
      <x:c r="O22" s="198"/>
    </x:row>
    <x:row r="23">
      <x:c r="A23" s="198"/>
      <x:c r="B23" s="200" t="str">
        <x:v>Jede tatsächlich geleistete Zahlung im Zahlungsprotokoll festhalten. Belege und Bestätigungen möglichst geordnet aufbewahren.</x:v>
      </x:c>
      <x:c r="C23" s="200"/>
      <x:c r="D23" s="200"/>
      <x:c r="E23" s="200"/>
      <x:c r="F23" s="200"/>
      <x:c r="G23" s="200"/>
      <x:c r="H23" s="200"/>
      <x:c r="I23" s="200"/>
      <x:c r="J23" s="200"/>
      <x:c r="K23" s="200"/>
      <x:c r="L23" s="200"/>
      <x:c r="M23" s="200"/>
      <x:c r="N23" s="200"/>
      <x:c r="O23" s="198"/>
    </x:row>
    <x:row r="24">
      <x:c r="A24" s="198"/>
      <x:c r="B24" s="200"/>
      <x:c r="C24" s="200"/>
      <x:c r="D24" s="200"/>
      <x:c r="E24" s="200"/>
      <x:c r="F24" s="200"/>
      <x:c r="G24" s="200"/>
      <x:c r="H24" s="200"/>
      <x:c r="I24" s="200"/>
      <x:c r="J24" s="200"/>
      <x:c r="K24" s="200"/>
      <x:c r="L24" s="200"/>
      <x:c r="M24" s="200"/>
      <x:c r="N24" s="200"/>
      <x:c r="O24" s="198"/>
    </x:row>
    <x:row r="25">
      <x:c r="A25" s="198"/>
      <x:c r="B25" s="200"/>
      <x:c r="C25" s="200"/>
      <x:c r="D25" s="200"/>
      <x:c r="E25" s="200"/>
      <x:c r="F25" s="200"/>
      <x:c r="G25" s="200"/>
      <x:c r="H25" s="200"/>
      <x:c r="I25" s="200"/>
      <x:c r="J25" s="200"/>
      <x:c r="K25" s="200"/>
      <x:c r="L25" s="200"/>
      <x:c r="M25" s="200"/>
      <x:c r="N25" s="200"/>
      <x:c r="O25" s="198"/>
    </x:row>
    <x:row r="26">
      <x:c r="A26" s="198"/>
      <x:c r="B26" s="200"/>
      <x:c r="C26" s="200"/>
      <x:c r="D26" s="200"/>
      <x:c r="E26" s="200"/>
      <x:c r="F26" s="200"/>
      <x:c r="G26" s="200"/>
      <x:c r="H26" s="200"/>
      <x:c r="I26" s="200"/>
      <x:c r="J26" s="200"/>
      <x:c r="K26" s="200"/>
      <x:c r="L26" s="200"/>
      <x:c r="M26" s="200"/>
      <x:c r="N26" s="200"/>
      <x:c r="O26" s="198"/>
    </x:row>
    <x:row r="27">
      <x:c r="A27" s="198"/>
      <x:c r="B27" s="244" t="str">
        <x:v>5. Mahnungen und Fristen pflegen</x:v>
      </x:c>
      <x:c r="C27" s="244"/>
      <x:c r="D27" s="244"/>
      <x:c r="E27" s="244"/>
      <x:c r="F27" s="244"/>
      <x:c r="G27" s="244"/>
      <x:c r="H27" s="244"/>
      <x:c r="I27" s="244"/>
      <x:c r="J27" s="244"/>
      <x:c r="K27" s="200"/>
      <x:c r="L27" s="200"/>
      <x:c r="M27" s="200"/>
      <x:c r="N27" s="200"/>
      <x:c r="O27" s="198"/>
    </x:row>
    <x:row r="28">
      <x:c r="A28" s="198"/>
      <x:c r="B28" s="200" t="str">
        <x:v>Schreiben mit Fristen sofort erfassen und den Bearbeitungsstatus aktuell halten. Bei gerichtlichen Schreiben oder Vollstreckungsmaßnahmen Fristen besonders sorgfältig beachten.</x:v>
      </x:c>
      <x:c r="C28" s="200"/>
      <x:c r="D28" s="200"/>
      <x:c r="E28" s="200"/>
      <x:c r="F28" s="200"/>
      <x:c r="G28" s="200"/>
      <x:c r="H28" s="200"/>
      <x:c r="I28" s="200"/>
      <x:c r="J28" s="200"/>
      <x:c r="K28" s="200"/>
      <x:c r="L28" s="200"/>
      <x:c r="M28" s="200"/>
      <x:c r="N28" s="200"/>
      <x:c r="O28" s="198"/>
    </x:row>
    <x:row r="29">
      <x:c r="A29" s="198"/>
      <x:c r="B29" s="200"/>
      <x:c r="C29" s="200"/>
      <x:c r="D29" s="200"/>
      <x:c r="E29" s="200"/>
      <x:c r="F29" s="200"/>
      <x:c r="G29" s="200"/>
      <x:c r="H29" s="200"/>
      <x:c r="I29" s="200"/>
      <x:c r="J29" s="200"/>
      <x:c r="K29" s="200"/>
      <x:c r="L29" s="200"/>
      <x:c r="M29" s="200"/>
      <x:c r="N29" s="200"/>
      <x:c r="O29" s="198"/>
    </x:row>
    <x:row r="30">
      <x:c r="A30" s="198"/>
      <x:c r="B30" s="200"/>
      <x:c r="C30" s="200"/>
      <x:c r="D30" s="200"/>
      <x:c r="E30" s="200"/>
      <x:c r="F30" s="200"/>
      <x:c r="G30" s="200"/>
      <x:c r="H30" s="200"/>
      <x:c r="I30" s="200"/>
      <x:c r="J30" s="200"/>
      <x:c r="K30" s="200"/>
      <x:c r="L30" s="200"/>
      <x:c r="M30" s="200"/>
      <x:c r="N30" s="200"/>
      <x:c r="O30" s="198"/>
    </x:row>
    <x:row r="31">
      <x:c r="A31" s="198"/>
      <x:c r="B31" s="200"/>
      <x:c r="C31" s="200"/>
      <x:c r="D31" s="200"/>
      <x:c r="E31" s="200"/>
      <x:c r="F31" s="200"/>
      <x:c r="G31" s="200"/>
      <x:c r="H31" s="200"/>
      <x:c r="I31" s="200"/>
      <x:c r="J31" s="200"/>
      <x:c r="K31" s="200"/>
      <x:c r="L31" s="200"/>
      <x:c r="M31" s="200"/>
      <x:c r="N31" s="200"/>
      <x:c r="O31" s="198"/>
    </x:row>
    <x:row r="32">
      <x:c r="A32" s="198"/>
      <x:c r="B32" s="244" t="str">
        <x:v>6. Dokumente organisieren</x:v>
      </x:c>
      <x:c r="C32" s="244"/>
      <x:c r="D32" s="244"/>
      <x:c r="E32" s="244"/>
      <x:c r="F32" s="244"/>
      <x:c r="G32" s="244"/>
      <x:c r="H32" s="244"/>
      <x:c r="I32" s="244"/>
      <x:c r="J32" s="244"/>
      <x:c r="K32" s="200"/>
      <x:c r="L32" s="200"/>
      <x:c r="M32" s="200"/>
      <x:c r="N32" s="200"/>
      <x:c r="O32" s="198"/>
    </x:row>
    <x:row r="33">
      <x:c r="A33" s="198"/>
      <x:c r="B33" s="200" t="str">
        <x:v>Verträge, Mahnungen, Vereinbarungen und Zahlungsnachweise in der Dokumentenübersicht erfassen und eindeutig ablegen.</x:v>
      </x:c>
      <x:c r="C33" s="200"/>
      <x:c r="D33" s="200"/>
      <x:c r="E33" s="200"/>
      <x:c r="F33" s="200"/>
      <x:c r="G33" s="200"/>
      <x:c r="H33" s="200"/>
      <x:c r="I33" s="200"/>
      <x:c r="J33" s="200"/>
      <x:c r="K33" s="200"/>
      <x:c r="L33" s="200"/>
      <x:c r="M33" s="200"/>
      <x:c r="N33" s="200"/>
      <x:c r="O33" s="198"/>
    </x:row>
    <x:row r="34">
      <x:c r="A34" s="198"/>
      <x:c r="B34" s="200"/>
      <x:c r="C34" s="200"/>
      <x:c r="D34" s="200"/>
      <x:c r="E34" s="200"/>
      <x:c r="F34" s="200"/>
      <x:c r="G34" s="200"/>
      <x:c r="H34" s="200"/>
      <x:c r="I34" s="200"/>
      <x:c r="J34" s="200"/>
      <x:c r="K34" s="200"/>
      <x:c r="L34" s="200"/>
      <x:c r="M34" s="200"/>
      <x:c r="N34" s="200"/>
      <x:c r="O34" s="198"/>
    </x:row>
    <x:row r="35">
      <x:c r="A35" s="198"/>
      <x:c r="B35" s="200"/>
      <x:c r="C35" s="200"/>
      <x:c r="D35" s="200"/>
      <x:c r="E35" s="200"/>
      <x:c r="F35" s="200"/>
      <x:c r="G35" s="200"/>
      <x:c r="H35" s="200"/>
      <x:c r="I35" s="200"/>
      <x:c r="J35" s="200"/>
      <x:c r="K35" s="200"/>
      <x:c r="L35" s="200"/>
      <x:c r="M35" s="200"/>
      <x:c r="N35" s="200"/>
      <x:c r="O35" s="198"/>
    </x:row>
    <x:row r="36">
      <x:c r="A36" s="198"/>
      <x:c r="B36" s="200"/>
      <x:c r="C36" s="200"/>
      <x:c r="D36" s="200"/>
      <x:c r="E36" s="200"/>
      <x:c r="F36" s="200"/>
      <x:c r="G36" s="200"/>
      <x:c r="H36" s="200"/>
      <x:c r="I36" s="200"/>
      <x:c r="J36" s="200"/>
      <x:c r="K36" s="200"/>
      <x:c r="L36" s="200"/>
      <x:c r="M36" s="200"/>
      <x:c r="N36" s="200"/>
      <x:c r="O36" s="198"/>
    </x:row>
    <x:row r="37">
      <x:c r="A37" s="198"/>
      <x:c r="B37" s="244" t="str">
        <x:v>7. Übersicht regelmäßig prüfen</x:v>
      </x:c>
      <x:c r="C37" s="244"/>
      <x:c r="D37" s="244"/>
      <x:c r="E37" s="244"/>
      <x:c r="F37" s="244"/>
      <x:c r="G37" s="244"/>
      <x:c r="H37" s="244"/>
      <x:c r="I37" s="244"/>
      <x:c r="J37" s="244"/>
      <x:c r="K37" s="200"/>
      <x:c r="L37" s="200"/>
      <x:c r="M37" s="200"/>
      <x:c r="N37" s="200"/>
      <x:c r="O37" s="198"/>
    </x:row>
    <x:row r="38">
      <x:c r="A38" s="198"/>
      <x:c r="B38" s="200" t="str">
        <x:v>Die Übersicht zeigt Gesamtschulden, monatliche Raten, Restschuld, Statusverteilung und offene Fristen. Änderungen in den Eingabeblättern werden automatisch übernommen.</x:v>
      </x:c>
      <x:c r="C38" s="200"/>
      <x:c r="D38" s="200"/>
      <x:c r="E38" s="200"/>
      <x:c r="F38" s="200"/>
      <x:c r="G38" s="200"/>
      <x:c r="H38" s="200"/>
      <x:c r="I38" s="200"/>
      <x:c r="J38" s="200"/>
      <x:c r="K38" s="200"/>
      <x:c r="L38" s="200"/>
      <x:c r="M38" s="200"/>
      <x:c r="N38" s="200"/>
      <x:c r="O38" s="198"/>
    </x:row>
    <x:row r="39">
      <x:c r="A39" s="198"/>
      <x:c r="B39" s="200"/>
      <x:c r="C39" s="200"/>
      <x:c r="D39" s="200"/>
      <x:c r="E39" s="200"/>
      <x:c r="F39" s="200"/>
      <x:c r="G39" s="200"/>
      <x:c r="H39" s="200"/>
      <x:c r="I39" s="200"/>
      <x:c r="J39" s="200"/>
      <x:c r="K39" s="200"/>
      <x:c r="L39" s="200"/>
      <x:c r="M39" s="200"/>
      <x:c r="N39" s="200"/>
      <x:c r="O39" s="198"/>
    </x:row>
    <x:row r="40">
      <x:c r="A40" s="198"/>
      <x:c r="B40" s="200"/>
      <x:c r="C40" s="200"/>
      <x:c r="D40" s="200"/>
      <x:c r="E40" s="200"/>
      <x:c r="F40" s="200"/>
      <x:c r="G40" s="200"/>
      <x:c r="H40" s="200"/>
      <x:c r="I40" s="200"/>
      <x:c r="J40" s="200"/>
      <x:c r="K40" s="200"/>
      <x:c r="L40" s="200"/>
      <x:c r="M40" s="200"/>
      <x:c r="N40" s="200"/>
      <x:c r="O40" s="198"/>
    </x:row>
    <x:row r="41">
      <x:c r="A41" s="198"/>
      <x:c r="B41" s="200"/>
      <x:c r="C41" s="200"/>
      <x:c r="D41" s="200"/>
      <x:c r="E41" s="200"/>
      <x:c r="F41" s="200"/>
      <x:c r="G41" s="200"/>
      <x:c r="H41" s="200"/>
      <x:c r="I41" s="200"/>
      <x:c r="J41" s="200"/>
      <x:c r="K41" s="200"/>
      <x:c r="L41" s="200"/>
      <x:c r="M41" s="200"/>
      <x:c r="N41" s="200"/>
      <x:c r="O41" s="198"/>
    </x:row>
    <x:row r="42">
      <x:c r="A42" s="198"/>
      <x:c r="B42" s="244" t="str">
        <x:v>8. Szenarien nur als Orientierung nutzen</x:v>
      </x:c>
      <x:c r="C42" s="244"/>
      <x:c r="D42" s="244"/>
      <x:c r="E42" s="244"/>
      <x:c r="F42" s="244"/>
      <x:c r="G42" s="244"/>
      <x:c r="H42" s="244"/>
      <x:c r="I42" s="244"/>
      <x:c r="J42" s="244"/>
      <x:c r="K42" s="200"/>
      <x:c r="L42" s="200"/>
      <x:c r="M42" s="200"/>
      <x:c r="N42" s="200"/>
      <x:c r="O42" s="198"/>
    </x:row>
    <x:row r="43">
      <x:c r="A43" s="198"/>
      <x:c r="B43" s="200" t="str">
        <x:v>Die vereinfachten Szenarien zeigen, wie stark das monatliche Gesamtbudget die rechnerische Dauer beeinflusst. Zinsen, Gebühren und individuelle Vereinbarungen können die tatsächliche Laufzeit verändern.</x:v>
      </x:c>
      <x:c r="C43" s="200"/>
      <x:c r="D43" s="200"/>
      <x:c r="E43" s="200"/>
      <x:c r="F43" s="200"/>
      <x:c r="G43" s="200"/>
      <x:c r="H43" s="200"/>
      <x:c r="I43" s="200"/>
      <x:c r="J43" s="200"/>
      <x:c r="K43" s="200"/>
      <x:c r="L43" s="200"/>
      <x:c r="M43" s="200"/>
      <x:c r="N43" s="200"/>
      <x:c r="O43" s="198"/>
    </x:row>
    <x:row r="44">
      <x:c r="A44" s="198"/>
      <x:c r="B44" s="200"/>
      <x:c r="C44" s="200"/>
      <x:c r="D44" s="200"/>
      <x:c r="E44" s="200"/>
      <x:c r="F44" s="200"/>
      <x:c r="G44" s="200"/>
      <x:c r="H44" s="200"/>
      <x:c r="I44" s="200"/>
      <x:c r="J44" s="200"/>
      <x:c r="K44" s="200"/>
      <x:c r="L44" s="200"/>
      <x:c r="M44" s="200"/>
      <x:c r="N44" s="200"/>
      <x:c r="O44" s="198"/>
    </x:row>
    <x:row r="45">
      <x:c r="A45" s="198"/>
      <x:c r="B45" s="200"/>
      <x:c r="C45" s="200"/>
      <x:c r="D45" s="200"/>
      <x:c r="E45" s="200"/>
      <x:c r="F45" s="200"/>
      <x:c r="G45" s="200"/>
      <x:c r="H45" s="200"/>
      <x:c r="I45" s="200"/>
      <x:c r="J45" s="200"/>
      <x:c r="K45" s="200"/>
      <x:c r="L45" s="200"/>
      <x:c r="M45" s="200"/>
      <x:c r="N45" s="200"/>
      <x:c r="O45" s="198"/>
    </x:row>
    <x:row r="46">
      <x:c r="A46" s="198"/>
      <x:c r="B46" s="200"/>
      <x:c r="C46" s="200"/>
      <x:c r="D46" s="200"/>
      <x:c r="E46" s="200"/>
      <x:c r="F46" s="200"/>
      <x:c r="G46" s="200"/>
      <x:c r="H46" s="200"/>
      <x:c r="I46" s="200"/>
      <x:c r="J46" s="200"/>
      <x:c r="K46" s="200"/>
      <x:c r="L46" s="200"/>
      <x:c r="M46" s="200"/>
      <x:c r="N46" s="200"/>
      <x:c r="O46" s="198"/>
    </x:row>
    <x:row r="47">
      <x:c r="A47" s="198"/>
      <x:c r="B47" s="292" t="str">
        <x:v>Hinweis: Das Schulden-Komplettpaket ist eine Organisations- und Planungshilfe. Es ersetzt keine Rechts-, Steuer- oder Schuldnerberatung. Bei drohender Kontopfändung, Räumung, Versorgungssperre, gerichtlichen Fristen oder Zahlungsunfähigkeit sollte frühzeitig fachkundige Beratung genutzt werden.</x:v>
      </x:c>
      <x:c r="C47" s="292"/>
      <x:c r="D47" s="292"/>
      <x:c r="E47" s="292"/>
      <x:c r="F47" s="292"/>
      <x:c r="G47" s="292"/>
      <x:c r="H47" s="292"/>
      <x:c r="I47" s="292"/>
      <x:c r="J47" s="292"/>
      <x:c r="K47" s="200"/>
      <x:c r="L47" s="200"/>
      <x:c r="M47" s="200"/>
      <x:c r="N47" s="200"/>
      <x:c r="O47" s="198"/>
    </x:row>
    <x:row r="48">
      <x:c r="A48" s="198"/>
      <x:c r="B48" s="292"/>
      <x:c r="C48" s="292"/>
      <x:c r="D48" s="292"/>
      <x:c r="E48" s="292"/>
      <x:c r="F48" s="292"/>
      <x:c r="G48" s="292"/>
      <x:c r="H48" s="292"/>
      <x:c r="I48" s="292"/>
      <x:c r="J48" s="292"/>
      <x:c r="K48" s="200"/>
      <x:c r="L48" s="200"/>
      <x:c r="M48" s="200"/>
      <x:c r="N48" s="200"/>
      <x:c r="O48" s="198"/>
    </x:row>
    <x:row r="49">
      <x:c r="A49" s="198"/>
      <x:c r="B49" s="292"/>
      <x:c r="C49" s="292"/>
      <x:c r="D49" s="292"/>
      <x:c r="E49" s="292"/>
      <x:c r="F49" s="292"/>
      <x:c r="G49" s="292"/>
      <x:c r="H49" s="292"/>
      <x:c r="I49" s="292"/>
      <x:c r="J49" s="292"/>
      <x:c r="K49" s="200"/>
      <x:c r="L49" s="200"/>
      <x:c r="M49" s="200"/>
      <x:c r="N49" s="200"/>
      <x:c r="O49" s="198"/>
    </x:row>
    <x:row r="50">
      <x:c r="A50" s="198"/>
      <x:c r="B50" s="200"/>
      <x:c r="C50" s="200"/>
      <x:c r="D50" s="200"/>
      <x:c r="E50" s="200"/>
      <x:c r="F50" s="200"/>
      <x:c r="G50" s="200"/>
      <x:c r="H50" s="200"/>
      <x:c r="I50" s="200"/>
      <x:c r="J50" s="200"/>
      <x:c r="K50" s="200"/>
      <x:c r="L50" s="200"/>
      <x:c r="M50" s="200"/>
      <x:c r="N50" s="200"/>
      <x:c r="O50" s="198"/>
    </x:row>
    <x:row r="51">
      <x:c r="A51" s="198"/>
      <x:c r="B51" s="200"/>
      <x:c r="C51" s="200"/>
      <x:c r="D51" s="200"/>
      <x:c r="E51" s="200"/>
      <x:c r="F51" s="200"/>
      <x:c r="G51" s="200"/>
      <x:c r="H51" s="200"/>
      <x:c r="I51" s="200"/>
      <x:c r="J51" s="200"/>
      <x:c r="K51" s="200"/>
      <x:c r="L51" s="200"/>
      <x:c r="M51" s="200"/>
      <x:c r="N51" s="200"/>
      <x:c r="O51" s="198"/>
    </x:row>
    <x:row r="52">
      <x:c r="A52" s="198"/>
      <x:c r="B52" s="200"/>
      <x:c r="C52" s="200"/>
      <x:c r="D52" s="200"/>
      <x:c r="E52" s="200"/>
      <x:c r="F52" s="200"/>
      <x:c r="G52" s="200"/>
      <x:c r="H52" s="200"/>
      <x:c r="I52" s="200"/>
      <x:c r="J52" s="200"/>
      <x:c r="K52" s="200"/>
      <x:c r="L52" s="200"/>
      <x:c r="M52" s="200"/>
      <x:c r="N52" s="200"/>
      <x:c r="O52" s="198"/>
    </x:row>
    <x:row r="53">
      <x:c r="A53" s="198"/>
      <x:c r="B53" s="200"/>
      <x:c r="C53" s="200"/>
      <x:c r="D53" s="200"/>
      <x:c r="E53" s="200"/>
      <x:c r="F53" s="200"/>
      <x:c r="G53" s="200"/>
      <x:c r="H53" s="200"/>
      <x:c r="I53" s="200"/>
      <x:c r="J53" s="200"/>
      <x:c r="K53" s="200"/>
      <x:c r="L53" s="200"/>
      <x:c r="M53" s="200"/>
      <x:c r="N53" s="200"/>
      <x:c r="O53" s="198"/>
    </x:row>
    <x:row r="54">
      <x:c r="A54" s="198"/>
      <x:c r="B54" s="200"/>
      <x:c r="C54" s="200"/>
      <x:c r="D54" s="200"/>
      <x:c r="E54" s="200"/>
      <x:c r="F54" s="200"/>
      <x:c r="G54" s="200"/>
      <x:c r="H54" s="200"/>
      <x:c r="I54" s="200"/>
      <x:c r="J54" s="200"/>
      <x:c r="K54" s="200"/>
      <x:c r="L54" s="200"/>
      <x:c r="M54" s="200"/>
      <x:c r="N54" s="200"/>
      <x:c r="O54" s="198"/>
    </x:row>
    <x:row r="55">
      <x:c r="A55" s="198"/>
      <x:c r="B55" s="200"/>
      <x:c r="C55" s="200"/>
      <x:c r="D55" s="200"/>
      <x:c r="E55" s="200"/>
      <x:c r="F55" s="200"/>
      <x:c r="G55" s="200"/>
      <x:c r="H55" s="200"/>
      <x:c r="I55" s="200"/>
      <x:c r="J55" s="200"/>
      <x:c r="K55" s="200"/>
      <x:c r="L55" s="200"/>
      <x:c r="M55" s="200"/>
      <x:c r="N55" s="200"/>
      <x:c r="O55" s="198"/>
    </x:row>
    <x:row r="56">
      <x:c r="A56" s="198"/>
      <x:c r="B56" s="200"/>
      <x:c r="C56" s="200"/>
      <x:c r="D56" s="200"/>
      <x:c r="E56" s="200"/>
      <x:c r="F56" s="200"/>
      <x:c r="G56" s="200"/>
      <x:c r="H56" s="200"/>
      <x:c r="I56" s="200"/>
      <x:c r="J56" s="200"/>
      <x:c r="K56" s="200"/>
      <x:c r="L56" s="200"/>
      <x:c r="M56" s="200"/>
      <x:c r="N56" s="200"/>
      <x:c r="O56" s="198"/>
    </x:row>
    <x:row r="57">
      <x:c r="A57" s="198"/>
      <x:c r="B57" s="200"/>
      <x:c r="C57" s="200"/>
      <x:c r="D57" s="200"/>
      <x:c r="E57" s="200"/>
      <x:c r="F57" s="200"/>
      <x:c r="G57" s="200"/>
      <x:c r="H57" s="200"/>
      <x:c r="I57" s="200"/>
      <x:c r="J57" s="200"/>
      <x:c r="K57" s="200"/>
      <x:c r="L57" s="200"/>
      <x:c r="M57" s="200"/>
      <x:c r="N57" s="200"/>
      <x:c r="O57" s="198"/>
    </x:row>
    <x:row r="58">
      <x:c r="A58" s="198"/>
      <x:c r="B58" s="200"/>
      <x:c r="C58" s="200"/>
      <x:c r="D58" s="200"/>
      <x:c r="E58" s="200"/>
      <x:c r="F58" s="200"/>
      <x:c r="G58" s="200"/>
      <x:c r="H58" s="200"/>
      <x:c r="I58" s="200"/>
      <x:c r="J58" s="200"/>
      <x:c r="K58" s="200"/>
      <x:c r="L58" s="200"/>
      <x:c r="M58" s="200"/>
      <x:c r="N58" s="200"/>
      <x:c r="O58" s="198"/>
    </x:row>
    <x:row r="59">
      <x:c r="A59" s="198"/>
      <x:c r="B59" s="200"/>
      <x:c r="C59" s="200"/>
      <x:c r="D59" s="200"/>
      <x:c r="E59" s="200"/>
      <x:c r="F59" s="200"/>
      <x:c r="G59" s="200"/>
      <x:c r="H59" s="200"/>
      <x:c r="I59" s="200"/>
      <x:c r="J59" s="200"/>
      <x:c r="K59" s="200"/>
      <x:c r="L59" s="200"/>
      <x:c r="M59" s="200"/>
      <x:c r="N59" s="200"/>
      <x:c r="O59" s="198"/>
    </x:row>
    <x:row r="60">
      <x:c r="A60" s="198"/>
      <x:c r="B60" s="200"/>
      <x:c r="C60" s="200"/>
      <x:c r="D60" s="200"/>
      <x:c r="E60" s="200"/>
      <x:c r="F60" s="200"/>
      <x:c r="G60" s="200"/>
      <x:c r="H60" s="200"/>
      <x:c r="I60" s="200"/>
      <x:c r="J60" s="200"/>
      <x:c r="K60" s="200"/>
      <x:c r="L60" s="200"/>
      <x:c r="M60" s="200"/>
      <x:c r="N60" s="200"/>
      <x:c r="O60" s="198"/>
    </x:row>
    <x:row r="61">
      <x:c r="A61" s="198"/>
      <x:c r="B61" s="198"/>
      <x:c r="C61" s="198"/>
      <x:c r="D61" s="198"/>
      <x:c r="E61" s="198"/>
      <x:c r="F61" s="198"/>
      <x:c r="G61" s="198"/>
      <x:c r="H61" s="198"/>
      <x:c r="I61" s="198"/>
      <x:c r="J61" s="198"/>
      <x:c r="K61" s="198"/>
      <x:c r="L61" s="198"/>
      <x:c r="M61" s="198"/>
      <x:c r="N61" s="198"/>
      <x:c r="O61" s="198"/>
    </x:row>
    <x:row r="62">
      <x:c r="A62" s="198"/>
      <x:c r="B62" s="198"/>
      <x:c r="C62" s="198"/>
      <x:c r="D62" s="198"/>
      <x:c r="E62" s="198"/>
      <x:c r="F62" s="198"/>
      <x:c r="G62" s="198"/>
      <x:c r="H62" s="198"/>
      <x:c r="I62" s="198"/>
      <x:c r="J62" s="198"/>
      <x:c r="K62" s="198"/>
      <x:c r="L62" s="198"/>
      <x:c r="M62" s="198"/>
      <x:c r="N62" s="198"/>
      <x:c r="O62" s="198"/>
    </x:row>
    <x:row r="63">
      <x:c r="A63" s="198"/>
      <x:c r="B63" s="198"/>
      <x:c r="C63" s="198"/>
      <x:c r="D63" s="198"/>
      <x:c r="E63" s="198"/>
      <x:c r="F63" s="198"/>
      <x:c r="G63" s="198"/>
      <x:c r="H63" s="198"/>
      <x:c r="I63" s="198"/>
      <x:c r="J63" s="198"/>
      <x:c r="K63" s="198"/>
      <x:c r="L63" s="198"/>
      <x:c r="M63" s="198"/>
      <x:c r="N63" s="198"/>
      <x:c r="O63" s="198"/>
    </x:row>
    <x:row r="64">
      <x:c r="A64" s="198"/>
      <x:c r="B64" s="198"/>
      <x:c r="C64" s="198"/>
      <x:c r="D64" s="198"/>
      <x:c r="E64" s="198"/>
      <x:c r="F64" s="198"/>
      <x:c r="G64" s="198"/>
      <x:c r="H64" s="198"/>
      <x:c r="I64" s="198"/>
      <x:c r="J64" s="198"/>
      <x:c r="K64" s="198"/>
      <x:c r="L64" s="198"/>
      <x:c r="M64" s="198"/>
      <x:c r="N64" s="198"/>
      <x:c r="O64" s="198"/>
    </x:row>
    <x:row r="65">
      <x:c r="A65" s="198"/>
      <x:c r="B65" s="198"/>
      <x:c r="C65" s="198"/>
      <x:c r="D65" s="198"/>
      <x:c r="E65" s="198"/>
      <x:c r="F65" s="198"/>
      <x:c r="G65" s="198"/>
      <x:c r="H65" s="198"/>
      <x:c r="I65" s="198"/>
      <x:c r="J65" s="198"/>
      <x:c r="K65" s="198"/>
      <x:c r="L65" s="198"/>
      <x:c r="M65" s="198"/>
      <x:c r="N65" s="198"/>
      <x:c r="O65" s="198"/>
    </x:row>
    <x:row r="66">
      <x:c r="A66" s="198"/>
      <x:c r="B66" s="198"/>
      <x:c r="C66" s="198"/>
      <x:c r="D66" s="198"/>
      <x:c r="E66" s="198"/>
      <x:c r="F66" s="198"/>
      <x:c r="G66" s="198"/>
      <x:c r="H66" s="198"/>
      <x:c r="I66" s="198"/>
      <x:c r="J66" s="198"/>
      <x:c r="K66" s="198"/>
      <x:c r="L66" s="198"/>
      <x:c r="M66" s="198"/>
      <x:c r="N66" s="198"/>
      <x:c r="O66" s="198"/>
    </x:row>
    <x:row r="67">
      <x:c r="A67" s="198"/>
      <x:c r="B67" s="198"/>
      <x:c r="C67" s="198"/>
      <x:c r="D67" s="198"/>
      <x:c r="E67" s="198"/>
      <x:c r="F67" s="198"/>
      <x:c r="G67" s="198"/>
      <x:c r="H67" s="198"/>
      <x:c r="I67" s="198"/>
      <x:c r="J67" s="198"/>
      <x:c r="K67" s="198"/>
      <x:c r="L67" s="198"/>
      <x:c r="M67" s="198"/>
      <x:c r="N67" s="198"/>
      <x:c r="O67" s="198"/>
    </x:row>
    <x:row r="68">
      <x:c r="A68" s="198"/>
      <x:c r="B68" s="198"/>
      <x:c r="C68" s="198"/>
      <x:c r="D68" s="198"/>
      <x:c r="E68" s="198"/>
      <x:c r="F68" s="198"/>
      <x:c r="G68" s="198"/>
      <x:c r="H68" s="198"/>
      <x:c r="I68" s="198"/>
      <x:c r="J68" s="198"/>
      <x:c r="K68" s="198"/>
      <x:c r="L68" s="198"/>
      <x:c r="M68" s="198"/>
      <x:c r="N68" s="198"/>
      <x:c r="O68" s="198"/>
    </x:row>
    <x:row r="69">
      <x:c r="A69" s="198"/>
      <x:c r="B69" s="198"/>
      <x:c r="C69" s="198"/>
      <x:c r="D69" s="198"/>
      <x:c r="E69" s="198"/>
      <x:c r="F69" s="198"/>
      <x:c r="G69" s="198"/>
      <x:c r="H69" s="198"/>
      <x:c r="I69" s="198"/>
      <x:c r="J69" s="198"/>
      <x:c r="K69" s="198"/>
      <x:c r="L69" s="198"/>
      <x:c r="M69" s="198"/>
      <x:c r="N69" s="198"/>
      <x:c r="O69" s="198"/>
    </x:row>
    <x:row r="70">
      <x:c r="A70" s="198"/>
      <x:c r="B70" s="198"/>
      <x:c r="C70" s="198"/>
      <x:c r="D70" s="198"/>
      <x:c r="E70" s="198"/>
      <x:c r="F70" s="198"/>
      <x:c r="G70" s="198"/>
      <x:c r="H70" s="198"/>
      <x:c r="I70" s="198"/>
      <x:c r="J70" s="198"/>
      <x:c r="K70" s="198"/>
      <x:c r="L70" s="198"/>
      <x:c r="M70" s="198"/>
      <x:c r="N70" s="198"/>
      <x:c r="O70" s="198"/>
    </x:row>
    <x:row r="71">
      <x:c r="A71" s="198"/>
      <x:c r="B71" s="198"/>
      <x:c r="C71" s="198"/>
      <x:c r="D71" s="198"/>
      <x:c r="E71" s="198"/>
      <x:c r="F71" s="198"/>
      <x:c r="G71" s="198"/>
      <x:c r="H71" s="198"/>
      <x:c r="I71" s="198"/>
      <x:c r="J71" s="198"/>
      <x:c r="K71" s="198"/>
      <x:c r="L71" s="198"/>
      <x:c r="M71" s="198"/>
      <x:c r="N71" s="198"/>
      <x:c r="O71" s="198"/>
    </x:row>
    <x:row r="72">
      <x:c r="A72" s="198"/>
      <x:c r="B72" s="198"/>
      <x:c r="C72" s="198"/>
      <x:c r="D72" s="198"/>
      <x:c r="E72" s="198"/>
      <x:c r="F72" s="198"/>
      <x:c r="G72" s="198"/>
      <x:c r="H72" s="198"/>
      <x:c r="I72" s="198"/>
      <x:c r="J72" s="198"/>
      <x:c r="K72" s="198"/>
      <x:c r="L72" s="198"/>
      <x:c r="M72" s="198"/>
      <x:c r="N72" s="198"/>
      <x:c r="O72" s="198"/>
    </x:row>
    <x:row r="73">
      <x:c r="A73" s="198"/>
      <x:c r="B73" s="198"/>
      <x:c r="C73" s="198"/>
      <x:c r="D73" s="198"/>
      <x:c r="E73" s="198"/>
      <x:c r="F73" s="198"/>
      <x:c r="G73" s="198"/>
      <x:c r="H73" s="198"/>
      <x:c r="I73" s="198"/>
      <x:c r="J73" s="198"/>
      <x:c r="K73" s="198"/>
      <x:c r="L73" s="198"/>
      <x:c r="M73" s="198"/>
      <x:c r="N73" s="198"/>
      <x:c r="O73" s="198"/>
    </x:row>
    <x:row r="74">
      <x:c r="A74" s="198"/>
      <x:c r="B74" s="198"/>
      <x:c r="C74" s="198"/>
      <x:c r="D74" s="198"/>
      <x:c r="E74" s="198"/>
      <x:c r="F74" s="198"/>
      <x:c r="G74" s="198"/>
      <x:c r="H74" s="198"/>
      <x:c r="I74" s="198"/>
      <x:c r="J74" s="198"/>
      <x:c r="K74" s="198"/>
      <x:c r="L74" s="198"/>
      <x:c r="M74" s="198"/>
      <x:c r="N74" s="198"/>
      <x:c r="O74" s="198"/>
    </x:row>
    <x:row r="75">
      <x:c r="A75" s="198"/>
      <x:c r="B75" s="198"/>
      <x:c r="C75" s="198"/>
      <x:c r="D75" s="198"/>
      <x:c r="E75" s="198"/>
      <x:c r="F75" s="198"/>
      <x:c r="G75" s="198"/>
      <x:c r="H75" s="198"/>
      <x:c r="I75" s="198"/>
      <x:c r="J75" s="198"/>
      <x:c r="K75" s="198"/>
      <x:c r="L75" s="198"/>
      <x:c r="M75" s="198"/>
      <x:c r="N75" s="198"/>
      <x:c r="O75" s="198"/>
    </x:row>
    <x:row r="76">
      <x:c r="A76" s="198"/>
      <x:c r="B76" s="198"/>
      <x:c r="C76" s="198"/>
      <x:c r="D76" s="198"/>
      <x:c r="E76" s="198"/>
      <x:c r="F76" s="198"/>
      <x:c r="G76" s="198"/>
      <x:c r="H76" s="198"/>
      <x:c r="I76" s="198"/>
      <x:c r="J76" s="198"/>
      <x:c r="K76" s="198"/>
      <x:c r="L76" s="198"/>
      <x:c r="M76" s="198"/>
      <x:c r="N76" s="198"/>
      <x:c r="O76" s="198"/>
    </x:row>
    <x:row r="77">
      <x:c r="A77" s="198"/>
      <x:c r="B77" s="198"/>
      <x:c r="C77" s="198"/>
      <x:c r="D77" s="198"/>
      <x:c r="E77" s="198"/>
      <x:c r="F77" s="198"/>
      <x:c r="G77" s="198"/>
      <x:c r="H77" s="198"/>
      <x:c r="I77" s="198"/>
      <x:c r="J77" s="198"/>
      <x:c r="K77" s="198"/>
      <x:c r="L77" s="198"/>
      <x:c r="M77" s="198"/>
      <x:c r="N77" s="198"/>
      <x:c r="O77" s="198"/>
    </x:row>
    <x:row r="78">
      <x:c r="A78" s="198"/>
      <x:c r="B78" s="198"/>
      <x:c r="C78" s="198"/>
      <x:c r="D78" s="198"/>
      <x:c r="E78" s="198"/>
      <x:c r="F78" s="198"/>
      <x:c r="G78" s="198"/>
      <x:c r="H78" s="198"/>
      <x:c r="I78" s="198"/>
      <x:c r="J78" s="198"/>
      <x:c r="K78" s="198"/>
      <x:c r="L78" s="198"/>
      <x:c r="M78" s="198"/>
      <x:c r="N78" s="198"/>
      <x:c r="O78" s="198"/>
    </x:row>
    <x:row r="79">
      <x:c r="A79" s="198"/>
      <x:c r="B79" s="198"/>
      <x:c r="C79" s="198"/>
      <x:c r="D79" s="198"/>
      <x:c r="E79" s="198"/>
      <x:c r="F79" s="198"/>
      <x:c r="G79" s="198"/>
      <x:c r="H79" s="198"/>
      <x:c r="I79" s="198"/>
      <x:c r="J79" s="198"/>
      <x:c r="K79" s="198"/>
      <x:c r="L79" s="198"/>
      <x:c r="M79" s="198"/>
      <x:c r="N79" s="198"/>
      <x:c r="O79" s="198"/>
    </x:row>
    <x:row r="80">
      <x:c r="A80" s="198"/>
      <x:c r="B80" s="198"/>
      <x:c r="C80" s="198"/>
      <x:c r="D80" s="198"/>
      <x:c r="E80" s="198"/>
      <x:c r="F80" s="198"/>
      <x:c r="G80" s="198"/>
      <x:c r="H80" s="198"/>
      <x:c r="I80" s="198"/>
      <x:c r="J80" s="198"/>
      <x:c r="K80" s="198"/>
      <x:c r="L80" s="198"/>
      <x:c r="M80" s="198"/>
      <x:c r="N80" s="198"/>
      <x:c r="O80" s="198"/>
    </x:row>
    <x:row r="81">
      <x:c r="A81" s="198"/>
      <x:c r="B81" s="198"/>
      <x:c r="C81" s="198"/>
      <x:c r="D81" s="198"/>
      <x:c r="E81" s="198"/>
      <x:c r="F81" s="198"/>
      <x:c r="G81" s="198"/>
      <x:c r="H81" s="198"/>
      <x:c r="I81" s="198"/>
      <x:c r="J81" s="198"/>
      <x:c r="K81" s="198"/>
      <x:c r="L81" s="198"/>
      <x:c r="M81" s="198"/>
      <x:c r="N81" s="198"/>
      <x:c r="O81" s="198"/>
    </x:row>
    <x:row r="82">
      <x:c r="A82" s="198"/>
      <x:c r="B82" s="198"/>
      <x:c r="C82" s="198"/>
      <x:c r="D82" s="198"/>
      <x:c r="E82" s="198"/>
      <x:c r="F82" s="198"/>
      <x:c r="G82" s="198"/>
      <x:c r="H82" s="198"/>
      <x:c r="I82" s="198"/>
      <x:c r="J82" s="198"/>
      <x:c r="K82" s="198"/>
      <x:c r="L82" s="198"/>
      <x:c r="M82" s="198"/>
      <x:c r="N82" s="198"/>
      <x:c r="O82" s="198"/>
    </x:row>
    <x:row r="83">
      <x:c r="A83" s="198"/>
      <x:c r="B83" s="198"/>
      <x:c r="C83" s="198"/>
      <x:c r="D83" s="198"/>
      <x:c r="E83" s="198"/>
      <x:c r="F83" s="198"/>
      <x:c r="G83" s="198"/>
      <x:c r="H83" s="198"/>
      <x:c r="I83" s="198"/>
      <x:c r="J83" s="198"/>
      <x:c r="K83" s="198"/>
      <x:c r="L83" s="198"/>
      <x:c r="M83" s="198"/>
      <x:c r="N83" s="198"/>
      <x:c r="O83" s="198"/>
    </x:row>
    <x:row r="84">
      <x:c r="A84" s="198"/>
      <x:c r="B84" s="198"/>
      <x:c r="C84" s="198"/>
      <x:c r="D84" s="198"/>
      <x:c r="E84" s="198"/>
      <x:c r="F84" s="198"/>
      <x:c r="G84" s="198"/>
      <x:c r="H84" s="198"/>
      <x:c r="I84" s="198"/>
      <x:c r="J84" s="198"/>
      <x:c r="K84" s="198"/>
      <x:c r="L84" s="198"/>
      <x:c r="M84" s="198"/>
      <x:c r="N84" s="198"/>
      <x:c r="O84" s="198"/>
    </x:row>
    <x:row r="85">
      <x:c r="A85" s="198"/>
      <x:c r="B85" s="198"/>
      <x:c r="C85" s="198"/>
      <x:c r="D85" s="198"/>
      <x:c r="E85" s="198"/>
      <x:c r="F85" s="198"/>
      <x:c r="G85" s="198"/>
      <x:c r="H85" s="198"/>
      <x:c r="I85" s="198"/>
      <x:c r="J85" s="198"/>
      <x:c r="K85" s="198"/>
      <x:c r="L85" s="198"/>
      <x:c r="M85" s="198"/>
      <x:c r="N85" s="198"/>
      <x:c r="O85" s="198"/>
    </x:row>
    <x:row r="86">
      <x:c r="A86" s="198"/>
      <x:c r="B86" s="198"/>
      <x:c r="C86" s="198"/>
      <x:c r="D86" s="198"/>
      <x:c r="E86" s="198"/>
      <x:c r="F86" s="198"/>
      <x:c r="G86" s="198"/>
      <x:c r="H86" s="198"/>
      <x:c r="I86" s="198"/>
      <x:c r="J86" s="198"/>
      <x:c r="K86" s="198"/>
      <x:c r="L86" s="198"/>
      <x:c r="M86" s="198"/>
      <x:c r="N86" s="198"/>
      <x:c r="O86" s="198"/>
    </x:row>
    <x:row r="87">
      <x:c r="A87" s="198"/>
      <x:c r="B87" s="198"/>
      <x:c r="C87" s="198"/>
      <x:c r="D87" s="198"/>
      <x:c r="E87" s="198"/>
      <x:c r="F87" s="198"/>
      <x:c r="G87" s="198"/>
      <x:c r="H87" s="198"/>
      <x:c r="I87" s="198"/>
      <x:c r="J87" s="198"/>
      <x:c r="K87" s="198"/>
      <x:c r="L87" s="198"/>
      <x:c r="M87" s="198"/>
      <x:c r="N87" s="198"/>
      <x:c r="O87" s="198"/>
    </x:row>
    <x:row r="88">
      <x:c r="A88" s="198"/>
      <x:c r="B88" s="198"/>
      <x:c r="C88" s="198"/>
      <x:c r="D88" s="198"/>
      <x:c r="E88" s="198"/>
      <x:c r="F88" s="198"/>
      <x:c r="G88" s="198"/>
      <x:c r="H88" s="198"/>
      <x:c r="I88" s="198"/>
      <x:c r="J88" s="198"/>
      <x:c r="K88" s="198"/>
      <x:c r="L88" s="198"/>
      <x:c r="M88" s="198"/>
      <x:c r="N88" s="198"/>
      <x:c r="O88" s="198"/>
    </x:row>
    <x:row r="89">
      <x:c r="A89" s="198"/>
      <x:c r="B89" s="198"/>
      <x:c r="C89" s="198"/>
      <x:c r="D89" s="198"/>
      <x:c r="E89" s="198"/>
      <x:c r="F89" s="198"/>
      <x:c r="G89" s="198"/>
      <x:c r="H89" s="198"/>
      <x:c r="I89" s="198"/>
      <x:c r="J89" s="198"/>
      <x:c r="K89" s="198"/>
      <x:c r="L89" s="198"/>
      <x:c r="M89" s="198"/>
      <x:c r="N89" s="198"/>
      <x:c r="O89" s="198"/>
    </x:row>
    <x:row r="90">
      <x:c r="A90" s="198"/>
      <x:c r="B90" s="198"/>
      <x:c r="C90" s="198"/>
      <x:c r="D90" s="198"/>
      <x:c r="E90" s="198"/>
      <x:c r="F90" s="198"/>
      <x:c r="G90" s="198"/>
      <x:c r="H90" s="198"/>
      <x:c r="I90" s="198"/>
      <x:c r="J90" s="198"/>
      <x:c r="K90" s="198"/>
      <x:c r="L90" s="198"/>
      <x:c r="M90" s="198"/>
      <x:c r="N90" s="198"/>
      <x:c r="O90" s="198"/>
    </x:row>
    <x:row r="91">
      <x:c r="A91" s="198"/>
      <x:c r="B91" s="198"/>
      <x:c r="C91" s="198"/>
      <x:c r="D91" s="198"/>
      <x:c r="E91" s="198"/>
      <x:c r="F91" s="198"/>
      <x:c r="G91" s="198"/>
      <x:c r="H91" s="198"/>
      <x:c r="I91" s="198"/>
      <x:c r="J91" s="198"/>
      <x:c r="K91" s="198"/>
      <x:c r="L91" s="198"/>
      <x:c r="M91" s="198"/>
      <x:c r="N91" s="198"/>
      <x:c r="O91" s="198"/>
    </x:row>
    <x:row r="92">
      <x:c r="A92" s="198"/>
      <x:c r="B92" s="198"/>
      <x:c r="C92" s="198"/>
      <x:c r="D92" s="198"/>
      <x:c r="E92" s="198"/>
      <x:c r="F92" s="198"/>
      <x:c r="G92" s="198"/>
      <x:c r="H92" s="198"/>
      <x:c r="I92" s="198"/>
      <x:c r="J92" s="198"/>
      <x:c r="K92" s="198"/>
      <x:c r="L92" s="198"/>
      <x:c r="M92" s="198"/>
      <x:c r="N92" s="198"/>
      <x:c r="O92" s="198"/>
    </x:row>
    <x:row r="93">
      <x:c r="A93" s="198"/>
      <x:c r="B93" s="198"/>
      <x:c r="C93" s="198"/>
      <x:c r="D93" s="198"/>
      <x:c r="E93" s="198"/>
      <x:c r="F93" s="198"/>
      <x:c r="G93" s="198"/>
      <x:c r="H93" s="198"/>
      <x:c r="I93" s="198"/>
      <x:c r="J93" s="198"/>
      <x:c r="K93" s="198"/>
      <x:c r="L93" s="198"/>
      <x:c r="M93" s="198"/>
      <x:c r="N93" s="198"/>
      <x:c r="O93" s="198"/>
    </x:row>
    <x:row r="94">
      <x:c r="A94" s="198"/>
      <x:c r="B94" s="198"/>
      <x:c r="C94" s="198"/>
      <x:c r="D94" s="198"/>
      <x:c r="E94" s="198"/>
      <x:c r="F94" s="198"/>
      <x:c r="G94" s="198"/>
      <x:c r="H94" s="198"/>
      <x:c r="I94" s="198"/>
      <x:c r="J94" s="198"/>
      <x:c r="K94" s="198"/>
      <x:c r="L94" s="198"/>
      <x:c r="M94" s="198"/>
      <x:c r="N94" s="198"/>
      <x:c r="O94" s="198"/>
    </x:row>
    <x:row r="95">
      <x:c r="A95" s="198"/>
      <x:c r="B95" s="198"/>
      <x:c r="C95" s="198"/>
      <x:c r="D95" s="198"/>
      <x:c r="E95" s="198"/>
      <x:c r="F95" s="198"/>
      <x:c r="G95" s="198"/>
      <x:c r="H95" s="198"/>
      <x:c r="I95" s="198"/>
      <x:c r="J95" s="198"/>
      <x:c r="K95" s="198"/>
      <x:c r="L95" s="198"/>
      <x:c r="M95" s="198"/>
      <x:c r="N95" s="198"/>
      <x:c r="O95" s="198"/>
    </x:row>
    <x:row r="96">
      <x:c r="A96" s="198"/>
      <x:c r="B96" s="198"/>
      <x:c r="C96" s="198"/>
      <x:c r="D96" s="198"/>
      <x:c r="E96" s="198"/>
      <x:c r="F96" s="198"/>
      <x:c r="G96" s="198"/>
      <x:c r="H96" s="198"/>
      <x:c r="I96" s="198"/>
      <x:c r="J96" s="198"/>
      <x:c r="K96" s="198"/>
      <x:c r="L96" s="198"/>
      <x:c r="M96" s="198"/>
      <x:c r="N96" s="198"/>
      <x:c r="O96" s="198"/>
    </x:row>
    <x:row r="97">
      <x:c r="A97" s="198"/>
      <x:c r="B97" s="198"/>
      <x:c r="C97" s="198"/>
      <x:c r="D97" s="198"/>
      <x:c r="E97" s="198"/>
      <x:c r="F97" s="198"/>
      <x:c r="G97" s="198"/>
      <x:c r="H97" s="198"/>
      <x:c r="I97" s="198"/>
      <x:c r="J97" s="198"/>
      <x:c r="K97" s="198"/>
      <x:c r="L97" s="198"/>
      <x:c r="M97" s="198"/>
      <x:c r="N97" s="198"/>
      <x:c r="O97" s="198"/>
    </x:row>
    <x:row r="98">
      <x:c r="A98" s="198"/>
      <x:c r="B98" s="198"/>
      <x:c r="C98" s="198"/>
      <x:c r="D98" s="198"/>
      <x:c r="E98" s="198"/>
      <x:c r="F98" s="198"/>
      <x:c r="G98" s="198"/>
      <x:c r="H98" s="198"/>
      <x:c r="I98" s="198"/>
      <x:c r="J98" s="198"/>
      <x:c r="K98" s="198"/>
      <x:c r="L98" s="198"/>
      <x:c r="M98" s="198"/>
      <x:c r="N98" s="198"/>
      <x:c r="O98" s="198"/>
    </x:row>
    <x:row r="99">
      <x:c r="A99" s="198"/>
      <x:c r="B99" s="198"/>
      <x:c r="C99" s="198"/>
      <x:c r="D99" s="198"/>
      <x:c r="E99" s="198"/>
      <x:c r="F99" s="198"/>
      <x:c r="G99" s="198"/>
      <x:c r="H99" s="198"/>
      <x:c r="I99" s="198"/>
      <x:c r="J99" s="198"/>
      <x:c r="K99" s="198"/>
      <x:c r="L99" s="198"/>
      <x:c r="M99" s="198"/>
      <x:c r="N99" s="198"/>
      <x:c r="O99" s="198"/>
    </x:row>
    <x:row r="100">
      <x:c r="A100" s="198"/>
      <x:c r="B100" s="198"/>
      <x:c r="C100" s="198"/>
      <x:c r="D100" s="198"/>
      <x:c r="E100" s="198"/>
      <x:c r="F100" s="198"/>
      <x:c r="G100" s="198"/>
      <x:c r="H100" s="198"/>
      <x:c r="I100" s="198"/>
      <x:c r="J100" s="198"/>
      <x:c r="K100" s="198"/>
      <x:c r="L100" s="198"/>
      <x:c r="M100" s="198"/>
      <x:c r="N100" s="198"/>
      <x:c r="O100" s="198"/>
    </x:row>
    <x:row r="101">
      <x:c r="A101" s="198"/>
      <x:c r="B101" s="198"/>
      <x:c r="C101" s="198"/>
      <x:c r="D101" s="198"/>
      <x:c r="E101" s="198"/>
      <x:c r="F101" s="198"/>
      <x:c r="G101" s="198"/>
      <x:c r="H101" s="198"/>
      <x:c r="I101" s="198"/>
      <x:c r="J101" s="198"/>
      <x:c r="K101" s="198"/>
      <x:c r="L101" s="198"/>
      <x:c r="M101" s="198"/>
      <x:c r="N101" s="198"/>
      <x:c r="O101" s="198"/>
    </x:row>
    <x:row r="102">
      <x:c r="A102" s="198"/>
      <x:c r="B102" s="198"/>
      <x:c r="C102" s="198"/>
      <x:c r="D102" s="198"/>
      <x:c r="E102" s="198"/>
      <x:c r="F102" s="198"/>
      <x:c r="G102" s="198"/>
      <x:c r="H102" s="198"/>
      <x:c r="I102" s="198"/>
      <x:c r="J102" s="198"/>
      <x:c r="K102" s="198"/>
      <x:c r="L102" s="198"/>
      <x:c r="M102" s="198"/>
      <x:c r="N102" s="198"/>
      <x:c r="O102" s="198"/>
    </x:row>
    <x:row r="103">
      <x:c r="A103" s="198"/>
      <x:c r="B103" s="198"/>
      <x:c r="C103" s="198"/>
      <x:c r="D103" s="198"/>
      <x:c r="E103" s="198"/>
      <x:c r="F103" s="198"/>
      <x:c r="G103" s="198"/>
      <x:c r="H103" s="198"/>
      <x:c r="I103" s="198"/>
      <x:c r="J103" s="198"/>
      <x:c r="K103" s="198"/>
      <x:c r="L103" s="198"/>
      <x:c r="M103" s="198"/>
      <x:c r="N103" s="198"/>
      <x:c r="O103" s="198"/>
    </x:row>
    <x:row r="104">
      <x:c r="A104" s="198"/>
      <x:c r="B104" s="198"/>
      <x:c r="C104" s="198"/>
      <x:c r="D104" s="198"/>
      <x:c r="E104" s="198"/>
      <x:c r="F104" s="198"/>
      <x:c r="G104" s="198"/>
      <x:c r="H104" s="198"/>
      <x:c r="I104" s="198"/>
      <x:c r="J104" s="198"/>
      <x:c r="K104" s="198"/>
      <x:c r="L104" s="198"/>
      <x:c r="M104" s="198"/>
      <x:c r="N104" s="198"/>
      <x:c r="O104" s="198"/>
    </x:row>
    <x:row r="105">
      <x:c r="A105" s="198"/>
      <x:c r="B105" s="198"/>
      <x:c r="C105" s="198"/>
      <x:c r="D105" s="198"/>
      <x:c r="E105" s="198"/>
      <x:c r="F105" s="198"/>
      <x:c r="G105" s="198"/>
      <x:c r="H105" s="198"/>
      <x:c r="I105" s="198"/>
      <x:c r="J105" s="198"/>
      <x:c r="K105" s="198"/>
      <x:c r="L105" s="198"/>
      <x:c r="M105" s="198"/>
      <x:c r="N105" s="198"/>
      <x:c r="O105" s="198"/>
    </x:row>
    <x:row r="106">
      <x:c r="A106" s="198"/>
      <x:c r="B106" s="198"/>
      <x:c r="C106" s="198"/>
      <x:c r="D106" s="198"/>
      <x:c r="E106" s="198"/>
      <x:c r="F106" s="198"/>
      <x:c r="G106" s="198"/>
      <x:c r="H106" s="198"/>
      <x:c r="I106" s="198"/>
      <x:c r="J106" s="198"/>
      <x:c r="K106" s="198"/>
      <x:c r="L106" s="198"/>
      <x:c r="M106" s="198"/>
      <x:c r="N106" s="198"/>
      <x:c r="O106" s="198"/>
    </x:row>
    <x:row r="107">
      <x:c r="A107" s="198"/>
      <x:c r="B107" s="198"/>
      <x:c r="C107" s="198"/>
      <x:c r="D107" s="198"/>
      <x:c r="E107" s="198"/>
      <x:c r="F107" s="198"/>
      <x:c r="G107" s="198"/>
      <x:c r="H107" s="198"/>
      <x:c r="I107" s="198"/>
      <x:c r="J107" s="198"/>
      <x:c r="K107" s="198"/>
      <x:c r="L107" s="198"/>
      <x:c r="M107" s="198"/>
      <x:c r="N107" s="198"/>
      <x:c r="O107" s="198"/>
    </x:row>
    <x:row r="108">
      <x:c r="A108" s="198"/>
      <x:c r="B108" s="198"/>
      <x:c r="C108" s="198"/>
      <x:c r="D108" s="198"/>
      <x:c r="E108" s="198"/>
      <x:c r="F108" s="198"/>
      <x:c r="G108" s="198"/>
      <x:c r="H108" s="198"/>
      <x:c r="I108" s="198"/>
      <x:c r="J108" s="198"/>
      <x:c r="K108" s="198"/>
      <x:c r="L108" s="198"/>
      <x:c r="M108" s="198"/>
      <x:c r="N108" s="198"/>
      <x:c r="O108" s="198"/>
    </x:row>
    <x:row r="109">
      <x:c r="A109" s="198"/>
      <x:c r="B109" s="198"/>
      <x:c r="C109" s="198"/>
      <x:c r="D109" s="198"/>
      <x:c r="E109" s="198"/>
      <x:c r="F109" s="198"/>
      <x:c r="G109" s="198"/>
      <x:c r="H109" s="198"/>
      <x:c r="I109" s="198"/>
      <x:c r="J109" s="198"/>
      <x:c r="K109" s="198"/>
      <x:c r="L109" s="198"/>
      <x:c r="M109" s="198"/>
      <x:c r="N109" s="198"/>
      <x:c r="O109" s="198"/>
    </x:row>
    <x:row r="110">
      <x:c r="A110" s="198"/>
      <x:c r="B110" s="198"/>
      <x:c r="C110" s="198"/>
      <x:c r="D110" s="198"/>
      <x:c r="E110" s="198"/>
      <x:c r="F110" s="198"/>
      <x:c r="G110" s="198"/>
      <x:c r="H110" s="198"/>
      <x:c r="I110" s="198"/>
      <x:c r="J110" s="198"/>
      <x:c r="K110" s="198"/>
      <x:c r="L110" s="198"/>
      <x:c r="M110" s="198"/>
      <x:c r="N110" s="198"/>
      <x:c r="O110" s="198"/>
    </x:row>
    <x:row r="111">
      <x:c r="A111" s="198"/>
      <x:c r="B111" s="198"/>
      <x:c r="C111" s="198"/>
      <x:c r="D111" s="198"/>
      <x:c r="E111" s="198"/>
      <x:c r="F111" s="198"/>
      <x:c r="G111" s="198"/>
      <x:c r="H111" s="198"/>
      <x:c r="I111" s="198"/>
      <x:c r="J111" s="198"/>
      <x:c r="K111" s="198"/>
      <x:c r="L111" s="198"/>
      <x:c r="M111" s="198"/>
      <x:c r="N111" s="198"/>
      <x:c r="O111" s="198"/>
    </x:row>
    <x:row r="112">
      <x:c r="A112" s="198"/>
      <x:c r="B112" s="198"/>
      <x:c r="C112" s="198"/>
      <x:c r="D112" s="198"/>
      <x:c r="E112" s="198"/>
      <x:c r="F112" s="198"/>
      <x:c r="G112" s="198"/>
      <x:c r="H112" s="198"/>
      <x:c r="I112" s="198"/>
      <x:c r="J112" s="198"/>
      <x:c r="K112" s="198"/>
      <x:c r="L112" s="198"/>
      <x:c r="M112" s="198"/>
      <x:c r="N112" s="198"/>
      <x:c r="O112" s="198"/>
    </x:row>
    <x:row r="113">
      <x:c r="A113" s="198"/>
      <x:c r="B113" s="198"/>
      <x:c r="C113" s="198"/>
      <x:c r="D113" s="198"/>
      <x:c r="E113" s="198"/>
      <x:c r="F113" s="198"/>
      <x:c r="G113" s="198"/>
      <x:c r="H113" s="198"/>
      <x:c r="I113" s="198"/>
      <x:c r="J113" s="198"/>
      <x:c r="K113" s="198"/>
      <x:c r="L113" s="198"/>
      <x:c r="M113" s="198"/>
      <x:c r="N113" s="198"/>
      <x:c r="O113" s="198"/>
    </x:row>
    <x:row r="114">
      <x:c r="A114" s="198"/>
      <x:c r="B114" s="198"/>
      <x:c r="C114" s="198"/>
      <x:c r="D114" s="198"/>
      <x:c r="E114" s="198"/>
      <x:c r="F114" s="198"/>
      <x:c r="G114" s="198"/>
      <x:c r="H114" s="198"/>
      <x:c r="I114" s="198"/>
      <x:c r="J114" s="198"/>
      <x:c r="K114" s="198"/>
      <x:c r="L114" s="198"/>
      <x:c r="M114" s="198"/>
      <x:c r="N114" s="198"/>
      <x:c r="O114" s="198"/>
    </x:row>
    <x:row r="115">
      <x:c r="A115" s="198"/>
      <x:c r="B115" s="198"/>
      <x:c r="C115" s="198"/>
      <x:c r="D115" s="198"/>
      <x:c r="E115" s="198"/>
      <x:c r="F115" s="198"/>
      <x:c r="G115" s="198"/>
      <x:c r="H115" s="198"/>
      <x:c r="I115" s="198"/>
      <x:c r="J115" s="198"/>
      <x:c r="K115" s="198"/>
      <x:c r="L115" s="198"/>
      <x:c r="M115" s="198"/>
      <x:c r="N115" s="198"/>
      <x:c r="O115" s="198"/>
    </x:row>
    <x:row r="116">
      <x:c r="A116" s="198"/>
      <x:c r="B116" s="198"/>
      <x:c r="C116" s="198"/>
      <x:c r="D116" s="198"/>
      <x:c r="E116" s="198"/>
      <x:c r="F116" s="198"/>
      <x:c r="G116" s="198"/>
      <x:c r="H116" s="198"/>
      <x:c r="I116" s="198"/>
      <x:c r="J116" s="198"/>
      <x:c r="K116" s="198"/>
      <x:c r="L116" s="198"/>
      <x:c r="M116" s="198"/>
      <x:c r="N116" s="198"/>
      <x:c r="O116" s="198"/>
    </x:row>
    <x:row r="117">
      <x:c r="A117" s="198"/>
      <x:c r="B117" s="198"/>
      <x:c r="C117" s="198"/>
      <x:c r="D117" s="198"/>
      <x:c r="E117" s="198"/>
      <x:c r="F117" s="198"/>
      <x:c r="G117" s="198"/>
      <x:c r="H117" s="198"/>
      <x:c r="I117" s="198"/>
      <x:c r="J117" s="198"/>
      <x:c r="K117" s="198"/>
      <x:c r="L117" s="198"/>
      <x:c r="M117" s="198"/>
      <x:c r="N117" s="198"/>
      <x:c r="O117" s="198"/>
    </x:row>
    <x:row r="118">
      <x:c r="A118" s="198"/>
      <x:c r="B118" s="198"/>
      <x:c r="C118" s="198"/>
      <x:c r="D118" s="198"/>
      <x:c r="E118" s="198"/>
      <x:c r="F118" s="198"/>
      <x:c r="G118" s="198"/>
      <x:c r="H118" s="198"/>
      <x:c r="I118" s="198"/>
      <x:c r="J118" s="198"/>
      <x:c r="K118" s="198"/>
      <x:c r="L118" s="198"/>
      <x:c r="M118" s="198"/>
      <x:c r="N118" s="198"/>
      <x:c r="O118" s="198"/>
    </x:row>
    <x:row r="119">
      <x:c r="A119" s="198"/>
      <x:c r="B119" s="198"/>
      <x:c r="C119" s="198"/>
      <x:c r="D119" s="198"/>
      <x:c r="E119" s="198"/>
      <x:c r="F119" s="198"/>
      <x:c r="G119" s="198"/>
      <x:c r="H119" s="198"/>
      <x:c r="I119" s="198"/>
      <x:c r="J119" s="198"/>
      <x:c r="K119" s="198"/>
      <x:c r="L119" s="198"/>
      <x:c r="M119" s="198"/>
      <x:c r="N119" s="198"/>
      <x:c r="O119" s="198"/>
    </x:row>
    <x:row r="120">
      <x:c r="A120" s="198"/>
      <x:c r="B120" s="198"/>
      <x:c r="C120" s="198"/>
      <x:c r="D120" s="198"/>
      <x:c r="E120" s="198"/>
      <x:c r="F120" s="198"/>
      <x:c r="G120" s="198"/>
      <x:c r="H120" s="198"/>
      <x:c r="I120" s="198"/>
      <x:c r="J120" s="198"/>
      <x:c r="K120" s="198"/>
      <x:c r="L120" s="198"/>
      <x:c r="M120" s="198"/>
      <x:c r="N120" s="198"/>
      <x:c r="O120" s="198"/>
    </x:row>
  </x:sheetData>
  <x:mergeCells>
    <x:mergeCell ref="B2:J3"/>
    <x:mergeCell ref="B4:J5"/>
    <x:mergeCell ref="B7:J7"/>
    <x:mergeCell ref="B8:J10"/>
    <x:mergeCell ref="B12:J12"/>
    <x:mergeCell ref="B13:J15"/>
    <x:mergeCell ref="B17:J17"/>
    <x:mergeCell ref="B18:J20"/>
    <x:mergeCell ref="B22:J22"/>
    <x:mergeCell ref="B23:J25"/>
    <x:mergeCell ref="B27:J27"/>
    <x:mergeCell ref="B28:J30"/>
    <x:mergeCell ref="B32:J32"/>
    <x:mergeCell ref="B33:J35"/>
    <x:mergeCell ref="B37:J37"/>
    <x:mergeCell ref="B38:J40"/>
    <x:mergeCell ref="B42:J42"/>
    <x:mergeCell ref="B43:J45"/>
    <x:mergeCell ref="B47:J49"/>
  </x:mergeCells>
  <x:pageMargins left="0.7" right="0.7" top="0.75" bottom="0.75" header="0.3" footer="0.3"/>
</x:worksheet>
</file>